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教师招聘入闱体检人员名单" sheetId="1" r:id="rId1"/>
    <sheet name="总成绩表" sheetId="2" r:id="rId2"/>
  </sheets>
  <definedNames/>
  <calcPr fullCalcOnLoad="1"/>
</workbook>
</file>

<file path=xl/sharedStrings.xml><?xml version="1.0" encoding="utf-8"?>
<sst xmlns="http://schemas.openxmlformats.org/spreadsheetml/2006/main" count="2964" uniqueCount="1419">
  <si>
    <t>附件一：吉安县2020年教师招聘入闱体检人员名单</t>
  </si>
  <si>
    <t>序号</t>
  </si>
  <si>
    <t>报考职位</t>
  </si>
  <si>
    <t>姓名</t>
  </si>
  <si>
    <t>身份证号</t>
  </si>
  <si>
    <t>笔试</t>
  </si>
  <si>
    <t>面试</t>
  </si>
  <si>
    <t>总得分</t>
  </si>
  <si>
    <t>名次</t>
  </si>
  <si>
    <t>笔试成绩</t>
  </si>
  <si>
    <t>笔试折算分</t>
  </si>
  <si>
    <t>面试成绩</t>
  </si>
  <si>
    <t>面试折算分</t>
  </si>
  <si>
    <t>高中思想政治</t>
  </si>
  <si>
    <t>康春芳</t>
  </si>
  <si>
    <t>362426198810243529</t>
  </si>
  <si>
    <t>胡芬</t>
  </si>
  <si>
    <t>362429199606220024</t>
  </si>
  <si>
    <t>孙芬</t>
  </si>
  <si>
    <t>362429199410151928</t>
  </si>
  <si>
    <t>高中语文</t>
  </si>
  <si>
    <t>周倩文</t>
  </si>
  <si>
    <t>362421199105110029</t>
  </si>
  <si>
    <t>朱智慧</t>
  </si>
  <si>
    <t>362329199705263024</t>
  </si>
  <si>
    <t>胡林玉</t>
  </si>
  <si>
    <t>362401199201202825</t>
  </si>
  <si>
    <t>高中数学</t>
  </si>
  <si>
    <t>罗生光</t>
  </si>
  <si>
    <t>362428199102173715</t>
  </si>
  <si>
    <t>温丽平</t>
  </si>
  <si>
    <t>362428198702134125</t>
  </si>
  <si>
    <t>高中物理</t>
  </si>
  <si>
    <t>陈玉凤</t>
  </si>
  <si>
    <t>362421199505056543</t>
  </si>
  <si>
    <t>欧阳思玮</t>
  </si>
  <si>
    <t>362401199511031021</t>
  </si>
  <si>
    <t>李春芬</t>
  </si>
  <si>
    <t>362421199702186523</t>
  </si>
  <si>
    <t>高中英语</t>
  </si>
  <si>
    <t>戴丽萍</t>
  </si>
  <si>
    <t>362421199407291427</t>
  </si>
  <si>
    <t>伍燕华</t>
  </si>
  <si>
    <t>362421198711173826</t>
  </si>
  <si>
    <r>
      <rPr>
        <sz val="12"/>
        <rFont val="仿宋_GB2312"/>
        <family val="3"/>
      </rPr>
      <t>高中地理</t>
    </r>
  </si>
  <si>
    <t>王海兰</t>
  </si>
  <si>
    <t>362421199409162020</t>
  </si>
  <si>
    <t>高中化学</t>
  </si>
  <si>
    <r>
      <rPr>
        <sz val="12"/>
        <rFont val="仿宋_GB2312"/>
        <family val="3"/>
      </rPr>
      <t>罗琪</t>
    </r>
  </si>
  <si>
    <t>36243019900717341X</t>
  </si>
  <si>
    <r>
      <rPr>
        <sz val="12"/>
        <rFont val="仿宋_GB2312"/>
        <family val="3"/>
      </rPr>
      <t>张若琪</t>
    </r>
  </si>
  <si>
    <t>362421199902270025</t>
  </si>
  <si>
    <r>
      <rPr>
        <sz val="12"/>
        <rFont val="仿宋_GB2312"/>
        <family val="3"/>
      </rPr>
      <t>高中历史</t>
    </r>
  </si>
  <si>
    <r>
      <rPr>
        <sz val="12"/>
        <rFont val="仿宋_GB2312"/>
        <family val="3"/>
      </rPr>
      <t>罗瑶</t>
    </r>
  </si>
  <si>
    <t>36240119941204322X</t>
  </si>
  <si>
    <t>高中生物</t>
  </si>
  <si>
    <r>
      <rPr>
        <sz val="12"/>
        <rFont val="仿宋_GB2312"/>
        <family val="3"/>
      </rPr>
      <t>刘叶</t>
    </r>
  </si>
  <si>
    <t>362421199802010824</t>
  </si>
  <si>
    <r>
      <rPr>
        <sz val="12"/>
        <rFont val="仿宋_GB2312"/>
        <family val="3"/>
      </rPr>
      <t>胡亚萍</t>
    </r>
  </si>
  <si>
    <t>450821199704083626</t>
  </si>
  <si>
    <t>高中体育</t>
  </si>
  <si>
    <t>肖芳</t>
  </si>
  <si>
    <t>362421199211151721</t>
  </si>
  <si>
    <t>县城初中道德与法治</t>
  </si>
  <si>
    <t>曾敏</t>
  </si>
  <si>
    <t>362401199008110021</t>
  </si>
  <si>
    <t>吴瑜慧</t>
  </si>
  <si>
    <t>362401198703131524</t>
  </si>
  <si>
    <t>县城初中语文</t>
  </si>
  <si>
    <t>康素萍</t>
  </si>
  <si>
    <t>36242119981128232X</t>
  </si>
  <si>
    <t>胡芳</t>
  </si>
  <si>
    <t>362421199405165929</t>
  </si>
  <si>
    <t>旷佩华</t>
  </si>
  <si>
    <t>36242119961210562X</t>
  </si>
  <si>
    <t>县城初中数学</t>
  </si>
  <si>
    <t>郭莉花</t>
  </si>
  <si>
    <t>362422199210010069</t>
  </si>
  <si>
    <t>刘维杰</t>
  </si>
  <si>
    <t>362229199211070622</t>
  </si>
  <si>
    <t>彭鹏婷</t>
  </si>
  <si>
    <t>362426199811119524</t>
  </si>
  <si>
    <t>县城初中物理</t>
  </si>
  <si>
    <t>李惠玲</t>
  </si>
  <si>
    <t>362401199208303223</t>
  </si>
  <si>
    <t>窦紫凌</t>
  </si>
  <si>
    <t>362401199707181523</t>
  </si>
  <si>
    <t>县城初中英语</t>
  </si>
  <si>
    <t>刘雪庄</t>
  </si>
  <si>
    <t>362421199508254449</t>
  </si>
  <si>
    <t>彭小花</t>
  </si>
  <si>
    <t>362421199401085323</t>
  </si>
  <si>
    <t>县城初中地理</t>
  </si>
  <si>
    <t>吴淑婷</t>
  </si>
  <si>
    <t>36242119951018112X</t>
  </si>
  <si>
    <t>刘莹</t>
  </si>
  <si>
    <t>362421199501191721</t>
  </si>
  <si>
    <r>
      <rPr>
        <sz val="12"/>
        <color indexed="8"/>
        <rFont val="仿宋_GB2312"/>
        <family val="3"/>
      </rPr>
      <t>县城初中化学</t>
    </r>
  </si>
  <si>
    <r>
      <rPr>
        <sz val="12"/>
        <rFont val="仿宋_GB2312"/>
        <family val="3"/>
      </rPr>
      <t>林海燕</t>
    </r>
  </si>
  <si>
    <t>362432199005204529</t>
  </si>
  <si>
    <t>县城初中历史</t>
  </si>
  <si>
    <r>
      <rPr>
        <sz val="12"/>
        <rFont val="仿宋_GB2312"/>
        <family val="3"/>
      </rPr>
      <t>王玲</t>
    </r>
  </si>
  <si>
    <t>362429199610124326</t>
  </si>
  <si>
    <r>
      <rPr>
        <sz val="12"/>
        <rFont val="仿宋_GB2312"/>
        <family val="3"/>
      </rPr>
      <t>汤有涛</t>
    </r>
  </si>
  <si>
    <t>362421198511162313</t>
  </si>
  <si>
    <t>县城初中生物</t>
  </si>
  <si>
    <r>
      <rPr>
        <sz val="12"/>
        <rFont val="仿宋_GB2312"/>
        <family val="3"/>
      </rPr>
      <t>曾安逸</t>
    </r>
  </si>
  <si>
    <t>36242319981230452X</t>
  </si>
  <si>
    <r>
      <rPr>
        <sz val="12"/>
        <rFont val="仿宋_GB2312"/>
        <family val="3"/>
      </rPr>
      <t>朱雨欣</t>
    </r>
  </si>
  <si>
    <t>362401199803070524</t>
  </si>
  <si>
    <t>县城初中体育</t>
  </si>
  <si>
    <t>周良皓</t>
  </si>
  <si>
    <t>362426199707081335</t>
  </si>
  <si>
    <t>县城小学语文</t>
  </si>
  <si>
    <t>李希</t>
  </si>
  <si>
    <t>36242119970318022X</t>
  </si>
  <si>
    <t>张雅婷</t>
  </si>
  <si>
    <t>362423199803215023</t>
  </si>
  <si>
    <t>刘艳萍</t>
  </si>
  <si>
    <t>362421199506180044</t>
  </si>
  <si>
    <t>罗梅君</t>
  </si>
  <si>
    <t>362422199510138427</t>
  </si>
  <si>
    <t>裴欣欣</t>
  </si>
  <si>
    <t>362421199503271741</t>
  </si>
  <si>
    <t>严珍</t>
  </si>
  <si>
    <t>362421199707214423</t>
  </si>
  <si>
    <t>县城小学数学</t>
  </si>
  <si>
    <t>陈小群</t>
  </si>
  <si>
    <t>362421199711270823</t>
  </si>
  <si>
    <t>王玉招</t>
  </si>
  <si>
    <t>362421199609250447</t>
  </si>
  <si>
    <t>许建萍</t>
  </si>
  <si>
    <t>362421199604304127</t>
  </si>
  <si>
    <t>习小羽</t>
  </si>
  <si>
    <t>362421199811180446</t>
  </si>
  <si>
    <t>王萍</t>
  </si>
  <si>
    <t>362421199810163820</t>
  </si>
  <si>
    <t>左苏英</t>
  </si>
  <si>
    <t>362421199706285625</t>
  </si>
  <si>
    <t>县城小学英语</t>
  </si>
  <si>
    <t>肖群</t>
  </si>
  <si>
    <t>362421199710095322</t>
  </si>
  <si>
    <t>毛欢</t>
  </si>
  <si>
    <t>362421199502070024</t>
  </si>
  <si>
    <t>县城小学美术</t>
  </si>
  <si>
    <t>邓文轩</t>
  </si>
  <si>
    <t>36242119970927741X</t>
  </si>
  <si>
    <t>县城小学音乐</t>
  </si>
  <si>
    <t>雷肖君</t>
  </si>
  <si>
    <t>362401199809120529</t>
  </si>
  <si>
    <t>肖晶</t>
  </si>
  <si>
    <t>362401199608270520</t>
  </si>
  <si>
    <t>县城小学体育</t>
  </si>
  <si>
    <t>李翠敏</t>
  </si>
  <si>
    <t>36240219960405152X</t>
  </si>
  <si>
    <t>谭冬</t>
  </si>
  <si>
    <t>362428199612266524</t>
  </si>
  <si>
    <t>王惠鑫</t>
  </si>
  <si>
    <t>362422199802064044</t>
  </si>
  <si>
    <t>农村初中道德与法治</t>
  </si>
  <si>
    <t>熊宇哲</t>
  </si>
  <si>
    <t>362422199812128734</t>
  </si>
  <si>
    <t>陈美龄</t>
  </si>
  <si>
    <t>360782199710251724</t>
  </si>
  <si>
    <t>农村初中语文</t>
  </si>
  <si>
    <t>邹苏晴</t>
  </si>
  <si>
    <t>362204198612210524</t>
  </si>
  <si>
    <t>胡肖爽</t>
  </si>
  <si>
    <t>340824199407060480</t>
  </si>
  <si>
    <t>田怡欣</t>
  </si>
  <si>
    <t>362421199708144148</t>
  </si>
  <si>
    <t>农村初中数学</t>
  </si>
  <si>
    <t>陈智玲</t>
  </si>
  <si>
    <t>362421199602144422</t>
  </si>
  <si>
    <t>兰小玲</t>
  </si>
  <si>
    <t>360732199504145126</t>
  </si>
  <si>
    <t>胡燕</t>
  </si>
  <si>
    <t>362421199210014426</t>
  </si>
  <si>
    <t>农村初中物理</t>
  </si>
  <si>
    <t>高仪</t>
  </si>
  <si>
    <t>362425199706150021</t>
  </si>
  <si>
    <t>阮晨</t>
  </si>
  <si>
    <t>362421199304290018</t>
  </si>
  <si>
    <t>农村初中英语</t>
  </si>
  <si>
    <t>贺丹霞</t>
  </si>
  <si>
    <t>36032119930508004X</t>
  </si>
  <si>
    <t>刘萍</t>
  </si>
  <si>
    <t>362401199008051586</t>
  </si>
  <si>
    <r>
      <rPr>
        <sz val="12"/>
        <rFont val="仿宋_GB2312"/>
        <family val="3"/>
      </rPr>
      <t>农村初中生物</t>
    </r>
  </si>
  <si>
    <r>
      <rPr>
        <sz val="12"/>
        <rFont val="仿宋_GB2312"/>
        <family val="3"/>
      </rPr>
      <t>杨金艳</t>
    </r>
  </si>
  <si>
    <t>36242619970228482X</t>
  </si>
  <si>
    <r>
      <rPr>
        <sz val="12"/>
        <color indexed="8"/>
        <rFont val="仿宋_GB2312"/>
        <family val="3"/>
      </rPr>
      <t>农村初中化学</t>
    </r>
  </si>
  <si>
    <r>
      <rPr>
        <sz val="12"/>
        <rFont val="仿宋_GB2312"/>
        <family val="3"/>
      </rPr>
      <t>祁丽花</t>
    </r>
  </si>
  <si>
    <t>362426198410223561</t>
  </si>
  <si>
    <r>
      <rPr>
        <sz val="12"/>
        <rFont val="仿宋_GB2312"/>
        <family val="3"/>
      </rPr>
      <t>农村初中历史</t>
    </r>
  </si>
  <si>
    <r>
      <rPr>
        <sz val="12"/>
        <rFont val="仿宋_GB2312"/>
        <family val="3"/>
      </rPr>
      <t>叶水平</t>
    </r>
  </si>
  <si>
    <t>360822199802072511</t>
  </si>
  <si>
    <r>
      <rPr>
        <sz val="12"/>
        <rFont val="仿宋_GB2312"/>
        <family val="3"/>
      </rPr>
      <t>农村初中地理</t>
    </r>
  </si>
  <si>
    <t>彭振根</t>
  </si>
  <si>
    <t>362429198708141517</t>
  </si>
  <si>
    <t>农村初中音乐</t>
  </si>
  <si>
    <t>肖淑敏</t>
  </si>
  <si>
    <t>362401199806051046</t>
  </si>
  <si>
    <t>刘智博</t>
  </si>
  <si>
    <t>362421199309290033</t>
  </si>
  <si>
    <t>农村初中体育</t>
  </si>
  <si>
    <t>田玉岭</t>
  </si>
  <si>
    <t>360731199810200043</t>
  </si>
  <si>
    <t>刘邱云</t>
  </si>
  <si>
    <t>36220119950405462X</t>
  </si>
  <si>
    <t>农村小学语文</t>
  </si>
  <si>
    <t>汤依</t>
  </si>
  <si>
    <t>362428199308195741</t>
  </si>
  <si>
    <t>吴丽娜</t>
  </si>
  <si>
    <t>362421199110128645</t>
  </si>
  <si>
    <t>习淑艳</t>
  </si>
  <si>
    <t>362421199811120443</t>
  </si>
  <si>
    <t>吴春雨</t>
  </si>
  <si>
    <t>460022199109131229</t>
  </si>
  <si>
    <t>农村小学数学</t>
  </si>
  <si>
    <t>杨娟</t>
  </si>
  <si>
    <t>360803199309240324</t>
  </si>
  <si>
    <t>康娟</t>
  </si>
  <si>
    <t>362426199009107323</t>
  </si>
  <si>
    <t>刘红艳</t>
  </si>
  <si>
    <t>362421199502061427</t>
  </si>
  <si>
    <t>肖秋娣</t>
  </si>
  <si>
    <t>362421198411051747</t>
  </si>
  <si>
    <t>农村小学英语</t>
  </si>
  <si>
    <t>肖丹</t>
  </si>
  <si>
    <t>362421199612061428</t>
  </si>
  <si>
    <t>胡树岚</t>
  </si>
  <si>
    <t>362421198605160028</t>
  </si>
  <si>
    <t>特岗初中道德与法治</t>
  </si>
  <si>
    <t>陈茜</t>
  </si>
  <si>
    <t>36240119911127362X</t>
  </si>
  <si>
    <t>114.5</t>
  </si>
  <si>
    <t>曾钰柔</t>
  </si>
  <si>
    <t>362421199702137721</t>
  </si>
  <si>
    <t>107.5</t>
  </si>
  <si>
    <t>文小玉</t>
  </si>
  <si>
    <t>362421199602020067</t>
  </si>
  <si>
    <t>100.5</t>
  </si>
  <si>
    <t>特岗初中语文</t>
  </si>
  <si>
    <r>
      <rPr>
        <sz val="12"/>
        <color indexed="8"/>
        <rFont val="仿宋_GB2312"/>
        <family val="3"/>
      </rPr>
      <t>邱添</t>
    </r>
  </si>
  <si>
    <t>362432199904080021</t>
  </si>
  <si>
    <t>167</t>
  </si>
  <si>
    <r>
      <rPr>
        <sz val="12"/>
        <color indexed="8"/>
        <rFont val="仿宋_GB2312"/>
        <family val="3"/>
      </rPr>
      <t>赵娟娟</t>
    </r>
  </si>
  <si>
    <t>362421199104144147</t>
  </si>
  <si>
    <t>155.5</t>
  </si>
  <si>
    <r>
      <rPr>
        <sz val="12"/>
        <color indexed="8"/>
        <rFont val="仿宋_GB2312"/>
        <family val="3"/>
      </rPr>
      <t>肖风</t>
    </r>
  </si>
  <si>
    <t>362421199503165025</t>
  </si>
  <si>
    <t>155</t>
  </si>
  <si>
    <r>
      <rPr>
        <sz val="12"/>
        <color indexed="8"/>
        <rFont val="仿宋_GB2312"/>
        <family val="3"/>
      </rPr>
      <t>钟琳</t>
    </r>
  </si>
  <si>
    <t>362421199708242629</t>
  </si>
  <si>
    <t>133.5</t>
  </si>
  <si>
    <r>
      <rPr>
        <sz val="12"/>
        <color indexed="8"/>
        <rFont val="仿宋_GB2312"/>
        <family val="3"/>
      </rPr>
      <t>彭紫薇</t>
    </r>
  </si>
  <si>
    <t>362401199507021525</t>
  </si>
  <si>
    <t>138.5</t>
  </si>
  <si>
    <r>
      <rPr>
        <sz val="12"/>
        <color indexed="8"/>
        <rFont val="仿宋_GB2312"/>
        <family val="3"/>
      </rPr>
      <t>肖淑清</t>
    </r>
  </si>
  <si>
    <t>362421199309020420</t>
  </si>
  <si>
    <t>141</t>
  </si>
  <si>
    <r>
      <rPr>
        <sz val="12"/>
        <color indexed="8"/>
        <rFont val="仿宋_GB2312"/>
        <family val="3"/>
      </rPr>
      <t>彭培</t>
    </r>
  </si>
  <si>
    <t>362421199702133827</t>
  </si>
  <si>
    <t>133</t>
  </si>
  <si>
    <r>
      <rPr>
        <sz val="12"/>
        <color indexed="8"/>
        <rFont val="仿宋_GB2312"/>
        <family val="3"/>
      </rPr>
      <t>曾蜜</t>
    </r>
  </si>
  <si>
    <t>362401199408164045</t>
  </si>
  <si>
    <t>125.5</t>
  </si>
  <si>
    <r>
      <rPr>
        <sz val="12"/>
        <color indexed="8"/>
        <rFont val="仿宋_GB2312"/>
        <family val="3"/>
      </rPr>
      <t>尹菁</t>
    </r>
  </si>
  <si>
    <t>362402199706050528</t>
  </si>
  <si>
    <t>119</t>
  </si>
  <si>
    <r>
      <rPr>
        <sz val="12"/>
        <color indexed="8"/>
        <rFont val="仿宋_GB2312"/>
        <family val="3"/>
      </rPr>
      <t>王鑫</t>
    </r>
  </si>
  <si>
    <t>36242119970922561X</t>
  </si>
  <si>
    <t>117.5</t>
  </si>
  <si>
    <t>特岗初中数学</t>
  </si>
  <si>
    <r>
      <rPr>
        <sz val="12"/>
        <color indexed="8"/>
        <rFont val="仿宋_GB2312"/>
        <family val="3"/>
      </rPr>
      <t>罗玉华</t>
    </r>
  </si>
  <si>
    <t>362421199005181743</t>
  </si>
  <si>
    <t>172</t>
  </si>
  <si>
    <r>
      <rPr>
        <sz val="12"/>
        <color indexed="8"/>
        <rFont val="仿宋_GB2312"/>
        <family val="3"/>
      </rPr>
      <t>刘艳梅</t>
    </r>
  </si>
  <si>
    <t>362421199705182640</t>
  </si>
  <si>
    <t>149</t>
  </si>
  <si>
    <r>
      <rPr>
        <sz val="12"/>
        <color indexed="8"/>
        <rFont val="仿宋_GB2312"/>
        <family val="3"/>
      </rPr>
      <t>王婧</t>
    </r>
  </si>
  <si>
    <t>36242919950723122X</t>
  </si>
  <si>
    <t>137.5</t>
  </si>
  <si>
    <r>
      <rPr>
        <sz val="12"/>
        <color indexed="8"/>
        <rFont val="仿宋_GB2312"/>
        <family val="3"/>
      </rPr>
      <t>康县英</t>
    </r>
  </si>
  <si>
    <t>362421199702192325</t>
  </si>
  <si>
    <t>129</t>
  </si>
  <si>
    <r>
      <rPr>
        <sz val="12"/>
        <color indexed="8"/>
        <rFont val="仿宋_GB2312"/>
        <family val="3"/>
      </rPr>
      <t>欧阳嘉欣</t>
    </r>
  </si>
  <si>
    <t>362421199612040029</t>
  </si>
  <si>
    <t>152</t>
  </si>
  <si>
    <r>
      <rPr>
        <sz val="12"/>
        <color indexed="8"/>
        <rFont val="仿宋_GB2312"/>
        <family val="3"/>
      </rPr>
      <t>徐魁</t>
    </r>
  </si>
  <si>
    <t>36242219930505251X</t>
  </si>
  <si>
    <t>143</t>
  </si>
  <si>
    <r>
      <rPr>
        <sz val="12"/>
        <color indexed="8"/>
        <rFont val="仿宋_GB2312"/>
        <family val="3"/>
      </rPr>
      <t>苏鑫</t>
    </r>
  </si>
  <si>
    <t>362422199708088453</t>
  </si>
  <si>
    <t>139.5</t>
  </si>
  <si>
    <r>
      <rPr>
        <sz val="12"/>
        <color indexed="8"/>
        <rFont val="仿宋_GB2312"/>
        <family val="3"/>
      </rPr>
      <t>修春香</t>
    </r>
  </si>
  <si>
    <t>362421199402035328</t>
  </si>
  <si>
    <t>120.5</t>
  </si>
  <si>
    <r>
      <rPr>
        <sz val="12"/>
        <color indexed="8"/>
        <rFont val="仿宋_GB2312"/>
        <family val="3"/>
      </rPr>
      <t>徐德芸</t>
    </r>
  </si>
  <si>
    <t>362426199111216112</t>
  </si>
  <si>
    <t>125</t>
  </si>
  <si>
    <r>
      <rPr>
        <sz val="12"/>
        <color indexed="8"/>
        <rFont val="仿宋_GB2312"/>
        <family val="3"/>
      </rPr>
      <t>钟恩慈</t>
    </r>
  </si>
  <si>
    <t>362421199604062033</t>
  </si>
  <si>
    <t>140.5</t>
  </si>
  <si>
    <t>特岗初中物理</t>
  </si>
  <si>
    <t>周芳</t>
  </si>
  <si>
    <t>362421199607100429</t>
  </si>
  <si>
    <t>144</t>
  </si>
  <si>
    <t>黄湘磊</t>
  </si>
  <si>
    <t>362421199205011511</t>
  </si>
  <si>
    <t>104.5</t>
  </si>
  <si>
    <t>刘欢</t>
  </si>
  <si>
    <t>362421199208118621</t>
  </si>
  <si>
    <t>101.5</t>
  </si>
  <si>
    <t>匡贤熠</t>
  </si>
  <si>
    <t>362421199208126832</t>
  </si>
  <si>
    <t>108.5</t>
  </si>
  <si>
    <t>李志鹏</t>
  </si>
  <si>
    <t>362430199411182676</t>
  </si>
  <si>
    <t>95.5</t>
  </si>
  <si>
    <t>魏斌</t>
  </si>
  <si>
    <t>362421199412204711</t>
  </si>
  <si>
    <t>61</t>
  </si>
  <si>
    <t>特岗初中化学</t>
  </si>
  <si>
    <r>
      <rPr>
        <sz val="12"/>
        <color indexed="8"/>
        <rFont val="仿宋_GB2312"/>
        <family val="3"/>
      </rPr>
      <t>易文欣</t>
    </r>
  </si>
  <si>
    <t>36242119971106005X</t>
  </si>
  <si>
    <t>82.5</t>
  </si>
  <si>
    <r>
      <rPr>
        <sz val="12"/>
        <color indexed="8"/>
        <rFont val="仿宋_GB2312"/>
        <family val="3"/>
      </rPr>
      <t>胡萍娇</t>
    </r>
  </si>
  <si>
    <t>362421199410045622</t>
  </si>
  <si>
    <t>75</t>
  </si>
  <si>
    <t>特岗初中英语</t>
  </si>
  <si>
    <r>
      <rPr>
        <sz val="12"/>
        <color indexed="8"/>
        <rFont val="仿宋_GB2312"/>
        <family val="3"/>
      </rPr>
      <t>伍玲华</t>
    </r>
  </si>
  <si>
    <t>36242119940212382X</t>
  </si>
  <si>
    <t>157</t>
  </si>
  <si>
    <r>
      <rPr>
        <sz val="12"/>
        <color indexed="8"/>
        <rFont val="仿宋_GB2312"/>
        <family val="3"/>
      </rPr>
      <t>郭婷</t>
    </r>
  </si>
  <si>
    <t>362421199602223227</t>
  </si>
  <si>
    <t>154</t>
  </si>
  <si>
    <r>
      <rPr>
        <sz val="12"/>
        <color indexed="8"/>
        <rFont val="仿宋_GB2312"/>
        <family val="3"/>
      </rPr>
      <t>胡柳</t>
    </r>
  </si>
  <si>
    <t>362421199202074429</t>
  </si>
  <si>
    <t>159</t>
  </si>
  <si>
    <r>
      <rPr>
        <sz val="12"/>
        <color indexed="8"/>
        <rFont val="仿宋_GB2312"/>
        <family val="3"/>
      </rPr>
      <t>陈娇连</t>
    </r>
  </si>
  <si>
    <t>362421199703065926</t>
  </si>
  <si>
    <t>148</t>
  </si>
  <si>
    <r>
      <rPr>
        <sz val="12"/>
        <color indexed="8"/>
        <rFont val="仿宋_GB2312"/>
        <family val="3"/>
      </rPr>
      <t>黄帆</t>
    </r>
  </si>
  <si>
    <t>362401199502053229</t>
  </si>
  <si>
    <t>151.5</t>
  </si>
  <si>
    <r>
      <rPr>
        <sz val="12"/>
        <color indexed="8"/>
        <rFont val="仿宋_GB2312"/>
        <family val="3"/>
      </rPr>
      <t>郭玲</t>
    </r>
  </si>
  <si>
    <t>362421199608310022</t>
  </si>
  <si>
    <t>146</t>
  </si>
  <si>
    <r>
      <rPr>
        <sz val="12"/>
        <color indexed="8"/>
        <rFont val="仿宋_GB2312"/>
        <family val="3"/>
      </rPr>
      <t>龙佳</t>
    </r>
  </si>
  <si>
    <t>362421199812011425</t>
  </si>
  <si>
    <t>122.5</t>
  </si>
  <si>
    <t>特岗初中生物</t>
  </si>
  <si>
    <r>
      <rPr>
        <sz val="12"/>
        <color indexed="8"/>
        <rFont val="仿宋_GB2312"/>
        <family val="3"/>
      </rPr>
      <t>李珊</t>
    </r>
  </si>
  <si>
    <t>432503199208124061</t>
  </si>
  <si>
    <r>
      <rPr>
        <sz val="12"/>
        <color indexed="8"/>
        <rFont val="仿宋_GB2312"/>
        <family val="3"/>
      </rPr>
      <t>刘炜</t>
    </r>
  </si>
  <si>
    <t>362421199608086817</t>
  </si>
  <si>
    <r>
      <rPr>
        <sz val="12"/>
        <color indexed="8"/>
        <rFont val="仿宋_GB2312"/>
        <family val="3"/>
      </rPr>
      <t>陈琴</t>
    </r>
  </si>
  <si>
    <t>362430199607120020</t>
  </si>
  <si>
    <t>131</t>
  </si>
  <si>
    <r>
      <rPr>
        <sz val="12"/>
        <color indexed="8"/>
        <rFont val="仿宋_GB2312"/>
        <family val="3"/>
      </rPr>
      <t>殷鑫欣</t>
    </r>
  </si>
  <si>
    <t>360430199108131129</t>
  </si>
  <si>
    <r>
      <rPr>
        <sz val="12"/>
        <color indexed="8"/>
        <rFont val="仿宋_GB2312"/>
        <family val="3"/>
      </rPr>
      <t>罗婷</t>
    </r>
  </si>
  <si>
    <t>362421199809257424</t>
  </si>
  <si>
    <r>
      <rPr>
        <sz val="12"/>
        <color indexed="8"/>
        <rFont val="仿宋_GB2312"/>
        <family val="3"/>
      </rPr>
      <t>杨志强</t>
    </r>
  </si>
  <si>
    <t>360123199410191317</t>
  </si>
  <si>
    <t>特岗初中地理</t>
  </si>
  <si>
    <t>黄金朝</t>
  </si>
  <si>
    <t>360481199708274019</t>
  </si>
  <si>
    <t>142.5</t>
  </si>
  <si>
    <t>刘康祥</t>
  </si>
  <si>
    <t>362421199304092310</t>
  </si>
  <si>
    <t>116</t>
  </si>
  <si>
    <t>肖凌晨</t>
  </si>
  <si>
    <t>36242919930926512X</t>
  </si>
  <si>
    <t>特岗初中体育</t>
  </si>
  <si>
    <t>肖中秋</t>
  </si>
  <si>
    <t>360731199608155656</t>
  </si>
  <si>
    <t>126.5</t>
  </si>
  <si>
    <t>何进仁</t>
  </si>
  <si>
    <t>360782199612032237</t>
  </si>
  <si>
    <t>128</t>
  </si>
  <si>
    <t>罗秋平</t>
  </si>
  <si>
    <t>362421199007262715</t>
  </si>
  <si>
    <t>罗杰</t>
  </si>
  <si>
    <t>362426199611045516</t>
  </si>
  <si>
    <t>114</t>
  </si>
  <si>
    <t>特岗初中音乐</t>
  </si>
  <si>
    <t>刘佳</t>
  </si>
  <si>
    <t>362421199403163823</t>
  </si>
  <si>
    <t>胡婷</t>
  </si>
  <si>
    <t>362421199611254420</t>
  </si>
  <si>
    <t>陈鸿宇</t>
  </si>
  <si>
    <t>36242119960717652X</t>
  </si>
  <si>
    <t>特岗初中美术</t>
  </si>
  <si>
    <t>裴莉</t>
  </si>
  <si>
    <t>362422199401124325</t>
  </si>
  <si>
    <t>特岗小学语文</t>
  </si>
  <si>
    <t>刘颖</t>
  </si>
  <si>
    <t>362421199504044129</t>
  </si>
  <si>
    <t>162.5</t>
  </si>
  <si>
    <t>彭浥洁</t>
  </si>
  <si>
    <t>360821199712240028</t>
  </si>
  <si>
    <t>164.5</t>
  </si>
  <si>
    <t>严淼</t>
  </si>
  <si>
    <t>362421199812022626</t>
  </si>
  <si>
    <t>162</t>
  </si>
  <si>
    <t>王芳</t>
  </si>
  <si>
    <t>36242119981125592X</t>
  </si>
  <si>
    <t>160.5</t>
  </si>
  <si>
    <t>肖盼</t>
  </si>
  <si>
    <t>362421199803100047</t>
  </si>
  <si>
    <t>156</t>
  </si>
  <si>
    <t>欧阳怡惠</t>
  </si>
  <si>
    <t>362426199812073820</t>
  </si>
  <si>
    <t>154.5</t>
  </si>
  <si>
    <t>王小艳</t>
  </si>
  <si>
    <t>362401199611204022</t>
  </si>
  <si>
    <t>彭娟</t>
  </si>
  <si>
    <t>362421199601184721</t>
  </si>
  <si>
    <t>158.5</t>
  </si>
  <si>
    <t>尹莹莹</t>
  </si>
  <si>
    <t>362430199802264222</t>
  </si>
  <si>
    <t>159.5</t>
  </si>
  <si>
    <t>刘玲</t>
  </si>
  <si>
    <t>362421199701211424</t>
  </si>
  <si>
    <t>153</t>
  </si>
  <si>
    <t>肖雨晴</t>
  </si>
  <si>
    <t>362426199903208428</t>
  </si>
  <si>
    <t>钟莹</t>
  </si>
  <si>
    <t>362421199711190022</t>
  </si>
  <si>
    <t>362421199401098626</t>
  </si>
  <si>
    <t>157.5</t>
  </si>
  <si>
    <t>曾宪艳</t>
  </si>
  <si>
    <t>362423199210201021</t>
  </si>
  <si>
    <t>刘佳妹</t>
  </si>
  <si>
    <t>362421199702082329</t>
  </si>
  <si>
    <t>150</t>
  </si>
  <si>
    <t>黄娟</t>
  </si>
  <si>
    <t>362421199402165923</t>
  </si>
  <si>
    <t>刘菱</t>
  </si>
  <si>
    <t>362421199712163827</t>
  </si>
  <si>
    <t>简婷</t>
  </si>
  <si>
    <t>362426199711200624</t>
  </si>
  <si>
    <t>152.5</t>
  </si>
  <si>
    <t>刘艳红</t>
  </si>
  <si>
    <t>362426199706301025</t>
  </si>
  <si>
    <t>153.5</t>
  </si>
  <si>
    <t>周敏</t>
  </si>
  <si>
    <t>36242119990818024X</t>
  </si>
  <si>
    <t>李雨琦</t>
  </si>
  <si>
    <t>362427199909214147</t>
  </si>
  <si>
    <t>喻婕</t>
  </si>
  <si>
    <t>362401199710282069</t>
  </si>
  <si>
    <t>杨慧娟</t>
  </si>
  <si>
    <t>362426199512283826</t>
  </si>
  <si>
    <t>周少琴</t>
  </si>
  <si>
    <t>362421199502173242</t>
  </si>
  <si>
    <t>王丽娇</t>
  </si>
  <si>
    <t>36242119970113502X</t>
  </si>
  <si>
    <t>黄琼</t>
  </si>
  <si>
    <t>362427199810244725</t>
  </si>
  <si>
    <t>李环</t>
  </si>
  <si>
    <t>362430199501260324</t>
  </si>
  <si>
    <t>李雯</t>
  </si>
  <si>
    <t>362421199504157422</t>
  </si>
  <si>
    <t>特岗小学数学</t>
  </si>
  <si>
    <t>陈漪</t>
  </si>
  <si>
    <t>362421199808316568</t>
  </si>
  <si>
    <t>161.5</t>
  </si>
  <si>
    <t>罗璐</t>
  </si>
  <si>
    <t>36242119951218042X</t>
  </si>
  <si>
    <t>163</t>
  </si>
  <si>
    <t>康玉婷</t>
  </si>
  <si>
    <t>362426199903099022</t>
  </si>
  <si>
    <t>刘娟</t>
  </si>
  <si>
    <t>362401199306155228</t>
  </si>
  <si>
    <t>王志慧</t>
  </si>
  <si>
    <t>362421199712083229</t>
  </si>
  <si>
    <t>王盼</t>
  </si>
  <si>
    <t>362421199901055948</t>
  </si>
  <si>
    <t>168.5</t>
  </si>
  <si>
    <t>彭鑫</t>
  </si>
  <si>
    <t>362421199807284111</t>
  </si>
  <si>
    <t>167.5</t>
  </si>
  <si>
    <t>王爱琼</t>
  </si>
  <si>
    <t>362421199001200441</t>
  </si>
  <si>
    <t>170.5</t>
  </si>
  <si>
    <t>李伟燕</t>
  </si>
  <si>
    <t>362426199507123828</t>
  </si>
  <si>
    <t>165.5</t>
  </si>
  <si>
    <t>王玲</t>
  </si>
  <si>
    <t>362428199311110040</t>
  </si>
  <si>
    <t>161</t>
  </si>
  <si>
    <t>胡琦</t>
  </si>
  <si>
    <t>362421199611271124</t>
  </si>
  <si>
    <t>应梦琴</t>
  </si>
  <si>
    <t>360281199411182622</t>
  </si>
  <si>
    <t>147.5</t>
  </si>
  <si>
    <t>周茜</t>
  </si>
  <si>
    <t>362421199803291744</t>
  </si>
  <si>
    <t>彭娟梅</t>
  </si>
  <si>
    <t>362421199301204727</t>
  </si>
  <si>
    <t>欧阳娟</t>
  </si>
  <si>
    <t>362421199809125624</t>
  </si>
  <si>
    <t>145</t>
  </si>
  <si>
    <t>罗凤</t>
  </si>
  <si>
    <t>362421199710293222</t>
  </si>
  <si>
    <t>张依萍</t>
  </si>
  <si>
    <t>360821199609041725</t>
  </si>
  <si>
    <t>149.5</t>
  </si>
  <si>
    <t>马紫荆</t>
  </si>
  <si>
    <t>362422199706268426</t>
  </si>
  <si>
    <t>刘开洪</t>
  </si>
  <si>
    <t>362421199309208634</t>
  </si>
  <si>
    <t>150.5</t>
  </si>
  <si>
    <t>朱茜</t>
  </si>
  <si>
    <t>362430199705270022</t>
  </si>
  <si>
    <t>傅月华</t>
  </si>
  <si>
    <t>362421199801150825</t>
  </si>
  <si>
    <t>151</t>
  </si>
  <si>
    <t>罗晶</t>
  </si>
  <si>
    <t>362421200001200420</t>
  </si>
  <si>
    <t>彭莲英</t>
  </si>
  <si>
    <t>362421199111072321</t>
  </si>
  <si>
    <t>刘丽铃</t>
  </si>
  <si>
    <t>362401199804100027</t>
  </si>
  <si>
    <t>林艳萍</t>
  </si>
  <si>
    <t>362402199612021523</t>
  </si>
  <si>
    <t>陈朵</t>
  </si>
  <si>
    <t>362421199606030422</t>
  </si>
  <si>
    <t>146.5</t>
  </si>
  <si>
    <t>朱欢</t>
  </si>
  <si>
    <t>36242119990321202X</t>
  </si>
  <si>
    <t>许海燕</t>
  </si>
  <si>
    <t>36243019920710112X</t>
  </si>
  <si>
    <t>143.5</t>
  </si>
  <si>
    <t>特岗小学英语</t>
  </si>
  <si>
    <t>362421199903204126</t>
  </si>
  <si>
    <t>刘夏萍</t>
  </si>
  <si>
    <t>362421199004280029</t>
  </si>
  <si>
    <t>郭叶英</t>
  </si>
  <si>
    <t>362421199611052028</t>
  </si>
  <si>
    <t>罗艳萍</t>
  </si>
  <si>
    <t>362421199711132324</t>
  </si>
  <si>
    <t>朱四圆</t>
  </si>
  <si>
    <t>360424199211102329</t>
  </si>
  <si>
    <t>涂洁洁</t>
  </si>
  <si>
    <t>360122199607104567</t>
  </si>
  <si>
    <t>肖颖杰</t>
  </si>
  <si>
    <t>36240119980713402X</t>
  </si>
  <si>
    <t>郭林红</t>
  </si>
  <si>
    <t>362421199709053248</t>
  </si>
  <si>
    <t>高小红</t>
  </si>
  <si>
    <t>36242119971106232X</t>
  </si>
  <si>
    <t>王丹萍</t>
  </si>
  <si>
    <t>362401199806133623</t>
  </si>
  <si>
    <t>罗枫女</t>
  </si>
  <si>
    <t>362421199611244126</t>
  </si>
  <si>
    <t>尹婧</t>
  </si>
  <si>
    <t>362430199501072622</t>
  </si>
  <si>
    <t>江文瑶</t>
  </si>
  <si>
    <t>362421199712267722</t>
  </si>
  <si>
    <t>颜魏娟</t>
  </si>
  <si>
    <t>36243019970214512X</t>
  </si>
  <si>
    <t>特岗小学体育</t>
  </si>
  <si>
    <t>陈丽琪</t>
  </si>
  <si>
    <t>36242619971210006X</t>
  </si>
  <si>
    <t>毛友贤</t>
  </si>
  <si>
    <t>362429199411151532</t>
  </si>
  <si>
    <t>陈玉蕾</t>
  </si>
  <si>
    <t>362426199001140065</t>
  </si>
  <si>
    <t>121</t>
  </si>
  <si>
    <t>王小甜</t>
  </si>
  <si>
    <t>362426199603039028</t>
  </si>
  <si>
    <t>刘伟</t>
  </si>
  <si>
    <t>362421199510114138</t>
  </si>
  <si>
    <t>113.5</t>
  </si>
  <si>
    <t>郑莎</t>
  </si>
  <si>
    <t>362426199803294824</t>
  </si>
  <si>
    <t>123</t>
  </si>
  <si>
    <t>362428199808164124</t>
  </si>
  <si>
    <t>102</t>
  </si>
  <si>
    <t>吴郊霞</t>
  </si>
  <si>
    <t>433122199312230022</t>
  </si>
  <si>
    <t>115.5</t>
  </si>
  <si>
    <t>孙耀威</t>
  </si>
  <si>
    <t>360622199902120014</t>
  </si>
  <si>
    <t>88.5</t>
  </si>
  <si>
    <t>左金锭</t>
  </si>
  <si>
    <t>362429199809300083</t>
  </si>
  <si>
    <t>119.5</t>
  </si>
  <si>
    <t>钟芳晖</t>
  </si>
  <si>
    <t>360729199409030314</t>
  </si>
  <si>
    <t>108</t>
  </si>
  <si>
    <t>尹秋美</t>
  </si>
  <si>
    <t>36242119960712202X</t>
  </si>
  <si>
    <t>91</t>
  </si>
  <si>
    <t>周雨婷</t>
  </si>
  <si>
    <t>362429199809062329</t>
  </si>
  <si>
    <t>89</t>
  </si>
  <si>
    <t>闻金肖</t>
  </si>
  <si>
    <t>341281199611161049</t>
  </si>
  <si>
    <t>胡勇</t>
  </si>
  <si>
    <t>362432199506231517</t>
  </si>
  <si>
    <t>112</t>
  </si>
  <si>
    <t>肖雨</t>
  </si>
  <si>
    <t>362428199802164123</t>
  </si>
  <si>
    <t>84.5</t>
  </si>
  <si>
    <t>刘威</t>
  </si>
  <si>
    <t>362401199705031513</t>
  </si>
  <si>
    <t>104</t>
  </si>
  <si>
    <t>张振华</t>
  </si>
  <si>
    <t>360622199106100039</t>
  </si>
  <si>
    <t>99</t>
  </si>
  <si>
    <t>钟经毅</t>
  </si>
  <si>
    <t>360728199710200013</t>
  </si>
  <si>
    <t>100</t>
  </si>
  <si>
    <t>钟源标</t>
  </si>
  <si>
    <t>362426199608090033</t>
  </si>
  <si>
    <t>128.5</t>
  </si>
  <si>
    <t>特岗小学音乐</t>
  </si>
  <si>
    <t>彭慧敏</t>
  </si>
  <si>
    <t>362401199704282521</t>
  </si>
  <si>
    <t>136</t>
  </si>
  <si>
    <t>胡春雅</t>
  </si>
  <si>
    <t>362426199507181825</t>
  </si>
  <si>
    <t>136.5</t>
  </si>
  <si>
    <t>362421199610181741</t>
  </si>
  <si>
    <t>147</t>
  </si>
  <si>
    <t>肖幼笛</t>
  </si>
  <si>
    <t>362421199608090023</t>
  </si>
  <si>
    <t>135</t>
  </si>
  <si>
    <t>周芝兰</t>
  </si>
  <si>
    <t>362421199604164427</t>
  </si>
  <si>
    <t>124</t>
  </si>
  <si>
    <t>郭慧</t>
  </si>
  <si>
    <t>362421199509105920</t>
  </si>
  <si>
    <t>耿江云</t>
  </si>
  <si>
    <t>362421199609030022</t>
  </si>
  <si>
    <t>118</t>
  </si>
  <si>
    <t>彭雅玲</t>
  </si>
  <si>
    <t>362401199507113622</t>
  </si>
  <si>
    <t>122</t>
  </si>
  <si>
    <t>刘雨栖</t>
  </si>
  <si>
    <t>362426199708280088</t>
  </si>
  <si>
    <t>盛碧霞</t>
  </si>
  <si>
    <t>362401199810134020</t>
  </si>
  <si>
    <t>107</t>
  </si>
  <si>
    <t>杨佳</t>
  </si>
  <si>
    <t>36242119960617002X</t>
  </si>
  <si>
    <t>王莎</t>
  </si>
  <si>
    <t>362421199409285020</t>
  </si>
  <si>
    <t>110.5</t>
  </si>
  <si>
    <t>许丹</t>
  </si>
  <si>
    <t>362401199808031524</t>
  </si>
  <si>
    <t>黄检香</t>
  </si>
  <si>
    <t>362426199305205841</t>
  </si>
  <si>
    <t>周翠翠</t>
  </si>
  <si>
    <t>362421199409173248</t>
  </si>
  <si>
    <t>97</t>
  </si>
  <si>
    <t>钟敏</t>
  </si>
  <si>
    <t>362421199604082069</t>
  </si>
  <si>
    <t>95</t>
  </si>
  <si>
    <t>特岗小学美术</t>
  </si>
  <si>
    <t>王婷</t>
  </si>
  <si>
    <t>362426199706231821</t>
  </si>
  <si>
    <t>刘懿</t>
  </si>
  <si>
    <t>36240119961225286X</t>
  </si>
  <si>
    <t>尹贞</t>
  </si>
  <si>
    <t>362421199608053222</t>
  </si>
  <si>
    <t>韩蕾</t>
  </si>
  <si>
    <t>362421199401200029</t>
  </si>
  <si>
    <t>赵梦月</t>
  </si>
  <si>
    <t>362401199610070528</t>
  </si>
  <si>
    <t>曾雨婷</t>
  </si>
  <si>
    <t>362421199803048621</t>
  </si>
  <si>
    <t>158</t>
  </si>
  <si>
    <t>王丽娜</t>
  </si>
  <si>
    <t>36240119940315362X</t>
  </si>
  <si>
    <t>陈清华</t>
  </si>
  <si>
    <t>36242119960406002X</t>
  </si>
  <si>
    <t>肖茜雅</t>
  </si>
  <si>
    <t>362422199611214820</t>
  </si>
  <si>
    <t>138</t>
  </si>
  <si>
    <t>范丽君</t>
  </si>
  <si>
    <t>420582199703312221</t>
  </si>
  <si>
    <t>140</t>
  </si>
  <si>
    <t>特岗小学信息技术</t>
  </si>
  <si>
    <t>龙璐</t>
  </si>
  <si>
    <t>362432199609231026</t>
  </si>
  <si>
    <t>曾奕</t>
  </si>
  <si>
    <t>362426199510089026</t>
  </si>
  <si>
    <t>赖祺</t>
  </si>
  <si>
    <t>362426199407210019</t>
  </si>
  <si>
    <t>罗涛</t>
  </si>
  <si>
    <t>362421199404243817</t>
  </si>
  <si>
    <t>李文婷</t>
  </si>
  <si>
    <t>362422199505256728</t>
  </si>
  <si>
    <t>钟弯</t>
  </si>
  <si>
    <t>362421199202082322</t>
  </si>
  <si>
    <t>特岗小学科学</t>
  </si>
  <si>
    <t>钟艳</t>
  </si>
  <si>
    <t>362428199809097322</t>
  </si>
  <si>
    <t>廖倩倩</t>
  </si>
  <si>
    <t>362432199903052520</t>
  </si>
  <si>
    <t>邓雪梅</t>
  </si>
  <si>
    <t>362427199712282568</t>
  </si>
  <si>
    <t>141.5</t>
  </si>
  <si>
    <t>王梅</t>
  </si>
  <si>
    <t>362401199704030527</t>
  </si>
  <si>
    <t>132.5</t>
  </si>
  <si>
    <t>邱美珍</t>
  </si>
  <si>
    <t>360502199810153328</t>
  </si>
  <si>
    <t>王英平</t>
  </si>
  <si>
    <t>362430199802047826</t>
  </si>
  <si>
    <t>特岗小学道法</t>
  </si>
  <si>
    <t>郭羽绮</t>
  </si>
  <si>
    <t>362421199906043225</t>
  </si>
  <si>
    <t>131.5</t>
  </si>
  <si>
    <t>肖美芝</t>
  </si>
  <si>
    <t>36242119940913082X</t>
  </si>
  <si>
    <t>江琪</t>
  </si>
  <si>
    <t>362427199911044124</t>
  </si>
  <si>
    <t>匡英水</t>
  </si>
  <si>
    <t>360424199003092154</t>
  </si>
  <si>
    <t>130</t>
  </si>
  <si>
    <t>刘梅</t>
  </si>
  <si>
    <t>362526199605120327</t>
  </si>
  <si>
    <t>林玉莲</t>
  </si>
  <si>
    <t>362432199604180522</t>
  </si>
  <si>
    <t>特岗小学心理</t>
  </si>
  <si>
    <r>
      <t>胥继</t>
    </r>
    <r>
      <rPr>
        <sz val="12"/>
        <color indexed="8"/>
        <rFont val="宋体"/>
        <family val="0"/>
      </rPr>
      <t>玥</t>
    </r>
  </si>
  <si>
    <t>362422199706130021</t>
  </si>
  <si>
    <t>148.5</t>
  </si>
  <si>
    <t>李琴</t>
  </si>
  <si>
    <t>362426199710267325</t>
  </si>
  <si>
    <t>谢素玲</t>
  </si>
  <si>
    <t>362422199801080069</t>
  </si>
  <si>
    <t>129.5</t>
  </si>
  <si>
    <t>卢昕</t>
  </si>
  <si>
    <t>362202199606031564</t>
  </si>
  <si>
    <t>姜菡</t>
  </si>
  <si>
    <t>36242919890528252X</t>
  </si>
  <si>
    <t>李婷</t>
  </si>
  <si>
    <t>360734199801120024</t>
  </si>
  <si>
    <t>115</t>
  </si>
  <si>
    <t>2020年吉安县教师招聘总成绩表</t>
  </si>
  <si>
    <t>面试序号</t>
  </si>
  <si>
    <t>报考岗位</t>
  </si>
  <si>
    <r>
      <rPr>
        <sz val="11"/>
        <rFont val="仿宋_GB2312"/>
        <family val="3"/>
      </rPr>
      <t>笔试</t>
    </r>
  </si>
  <si>
    <r>
      <rPr>
        <sz val="11"/>
        <rFont val="仿宋_GB2312"/>
        <family val="3"/>
      </rPr>
      <t>总得分</t>
    </r>
  </si>
  <si>
    <r>
      <rPr>
        <sz val="11"/>
        <rFont val="仿宋_GB2312"/>
        <family val="3"/>
      </rPr>
      <t>名次</t>
    </r>
  </si>
  <si>
    <r>
      <rPr>
        <sz val="11"/>
        <rFont val="仿宋_GB2312"/>
        <family val="3"/>
      </rPr>
      <t>备注</t>
    </r>
  </si>
  <si>
    <r>
      <rPr>
        <sz val="11"/>
        <rFont val="仿宋_GB2312"/>
        <family val="3"/>
      </rPr>
      <t>笔试成绩</t>
    </r>
  </si>
  <si>
    <r>
      <rPr>
        <sz val="11"/>
        <rFont val="仿宋_GB2312"/>
        <family val="3"/>
      </rPr>
      <t>笔试折算分</t>
    </r>
  </si>
  <si>
    <r>
      <rPr>
        <sz val="11"/>
        <rFont val="仿宋_GB2312"/>
        <family val="3"/>
      </rPr>
      <t>面试折算分</t>
    </r>
  </si>
  <si>
    <t>李芬</t>
  </si>
  <si>
    <t>362401199508104023</t>
  </si>
  <si>
    <t>陈楠</t>
  </si>
  <si>
    <t>362421199508240047</t>
  </si>
  <si>
    <t>饶萍</t>
  </si>
  <si>
    <t>360427199607010526</t>
  </si>
  <si>
    <t>贺京</t>
  </si>
  <si>
    <t>362430199509045127</t>
  </si>
  <si>
    <t>伍依凡</t>
  </si>
  <si>
    <t>362421199508200029</t>
  </si>
  <si>
    <t>郑娜</t>
  </si>
  <si>
    <t>362421199706195320</t>
  </si>
  <si>
    <t>徐春红</t>
  </si>
  <si>
    <t>362202199205165967</t>
  </si>
  <si>
    <t>刘婷</t>
  </si>
  <si>
    <t>362402199608231528</t>
  </si>
  <si>
    <t>邱小金</t>
  </si>
  <si>
    <t>362428199603287323</t>
  </si>
  <si>
    <t>周萍</t>
  </si>
  <si>
    <t>362422199809232565</t>
  </si>
  <si>
    <t>彭艳珍</t>
  </si>
  <si>
    <t>362429198708061226</t>
  </si>
  <si>
    <t>李淑华</t>
  </si>
  <si>
    <t>362401199202035221</t>
  </si>
  <si>
    <t>何小朵</t>
  </si>
  <si>
    <t>130635199107243225</t>
  </si>
  <si>
    <t>欧阳林秀</t>
  </si>
  <si>
    <t>362425199410065047</t>
  </si>
  <si>
    <t>刘青</t>
  </si>
  <si>
    <t>362422200006160022</t>
  </si>
  <si>
    <t>刘文娟</t>
  </si>
  <si>
    <t>362428198605052128</t>
  </si>
  <si>
    <t>周颖</t>
  </si>
  <si>
    <t>36240119960227052X</t>
  </si>
  <si>
    <t>杨柳</t>
  </si>
  <si>
    <t>362421199612121427</t>
  </si>
  <si>
    <t>谢陈香</t>
  </si>
  <si>
    <t>362425198908035422</t>
  </si>
  <si>
    <t>刘琪</t>
  </si>
  <si>
    <t>362421199710270047</t>
  </si>
  <si>
    <t>刘华婷</t>
  </si>
  <si>
    <t>362425199701182243</t>
  </si>
  <si>
    <t>刘娉</t>
  </si>
  <si>
    <t>362426199811042221</t>
  </si>
  <si>
    <t>罗倩</t>
  </si>
  <si>
    <t>362421199806191423</t>
  </si>
  <si>
    <t>尹娟</t>
  </si>
  <si>
    <t>362430199711303740</t>
  </si>
  <si>
    <t>陈艺</t>
  </si>
  <si>
    <t>362421199610251447</t>
  </si>
  <si>
    <t>张仁香</t>
  </si>
  <si>
    <t>362421199410203520</t>
  </si>
  <si>
    <t>肖侃</t>
  </si>
  <si>
    <t>362421199801021126</t>
  </si>
  <si>
    <t>陈慧敏</t>
  </si>
  <si>
    <t>362429199909104928</t>
  </si>
  <si>
    <t>肖舍</t>
  </si>
  <si>
    <t>362421199506152086</t>
  </si>
  <si>
    <t>王彦萍</t>
  </si>
  <si>
    <t>362421199805243527</t>
  </si>
  <si>
    <t>赵妮丽</t>
  </si>
  <si>
    <t>362429199711152828</t>
  </si>
  <si>
    <t>362421199611078623</t>
  </si>
  <si>
    <t>许翔</t>
  </si>
  <si>
    <t>362421199609184160</t>
  </si>
  <si>
    <t>肖鹏</t>
  </si>
  <si>
    <t>362421199709255018</t>
  </si>
  <si>
    <t>罗雅星</t>
  </si>
  <si>
    <t>362421199705230227</t>
  </si>
  <si>
    <t>游萱</t>
  </si>
  <si>
    <t>362401199709191522</t>
  </si>
  <si>
    <t>钟惠平</t>
  </si>
  <si>
    <t>360731199801034848</t>
  </si>
  <si>
    <t>王建萍</t>
  </si>
  <si>
    <t>362421199712101423</t>
  </si>
  <si>
    <t>罗惠</t>
  </si>
  <si>
    <t>360923199510250023</t>
  </si>
  <si>
    <t>王平</t>
  </si>
  <si>
    <t>362421199601258612</t>
  </si>
  <si>
    <t>欧阳金</t>
  </si>
  <si>
    <t>362421199609134163</t>
  </si>
  <si>
    <t>李子梅</t>
  </si>
  <si>
    <t>362421199605252701</t>
  </si>
  <si>
    <t>瞿婷</t>
  </si>
  <si>
    <t>421024198801030020</t>
  </si>
  <si>
    <t>罗彩梅</t>
  </si>
  <si>
    <t>36242119860624416X</t>
  </si>
  <si>
    <t>彭婷</t>
  </si>
  <si>
    <t>362401199001012840</t>
  </si>
  <si>
    <t>曾子琪</t>
  </si>
  <si>
    <t>36242119961125042X</t>
  </si>
  <si>
    <t>阮莉</t>
  </si>
  <si>
    <t>362423198701105021</t>
  </si>
  <si>
    <t>何莉</t>
  </si>
  <si>
    <t>362423198804070546</t>
  </si>
  <si>
    <t>宋会城</t>
  </si>
  <si>
    <t>36242219880107844X</t>
  </si>
  <si>
    <t>李娟</t>
  </si>
  <si>
    <t>362422198807253026</t>
  </si>
  <si>
    <t>欧阳秋裕</t>
  </si>
  <si>
    <t>362422199512052520</t>
  </si>
  <si>
    <t>144.5</t>
  </si>
  <si>
    <t>王玉华</t>
  </si>
  <si>
    <t>36242119980306084X</t>
  </si>
  <si>
    <t>张燕</t>
  </si>
  <si>
    <t>362421199612304442</t>
  </si>
  <si>
    <t>陈雯倩</t>
  </si>
  <si>
    <t>362421199812170020</t>
  </si>
  <si>
    <t>胡月</t>
  </si>
  <si>
    <t>362401199803054428</t>
  </si>
  <si>
    <t>吴昭喜</t>
  </si>
  <si>
    <t>362421199612118623</t>
  </si>
  <si>
    <t>142</t>
  </si>
  <si>
    <t>裴秋燕</t>
  </si>
  <si>
    <t>362421199803055020</t>
  </si>
  <si>
    <t>李满红</t>
  </si>
  <si>
    <t>36240119990706492X</t>
  </si>
  <si>
    <t>张引</t>
  </si>
  <si>
    <t>362401199906192022</t>
  </si>
  <si>
    <t>曾利</t>
  </si>
  <si>
    <t>362421199611150023</t>
  </si>
  <si>
    <t>胡雨馨</t>
  </si>
  <si>
    <t>36242119981124442X</t>
  </si>
  <si>
    <t>郭金燕</t>
  </si>
  <si>
    <t>36032119960601752X</t>
  </si>
  <si>
    <t>刘嵩</t>
  </si>
  <si>
    <t>362421199107034111</t>
  </si>
  <si>
    <t>刘湘</t>
  </si>
  <si>
    <t>362421199811176527</t>
  </si>
  <si>
    <t>周芷静</t>
  </si>
  <si>
    <t>362421199703110045</t>
  </si>
  <si>
    <t>赵安怡</t>
  </si>
  <si>
    <t>362401199706252027</t>
  </si>
  <si>
    <t>郭霞</t>
  </si>
  <si>
    <t>362421199712062663</t>
  </si>
  <si>
    <t>肖玉婷</t>
  </si>
  <si>
    <t>36242119980420442X</t>
  </si>
  <si>
    <t>赵春燕</t>
  </si>
  <si>
    <t>362421199301031125</t>
  </si>
  <si>
    <t>周琴</t>
  </si>
  <si>
    <t>362427198602213321</t>
  </si>
  <si>
    <t>赖陈英</t>
  </si>
  <si>
    <t>362426199008246428</t>
  </si>
  <si>
    <t>谢志清</t>
  </si>
  <si>
    <t>362421198907180462</t>
  </si>
  <si>
    <t>弃考</t>
  </si>
  <si>
    <t>362421199308250822</t>
  </si>
  <si>
    <t>陈琦琦</t>
  </si>
  <si>
    <t>362421199901190429</t>
  </si>
  <si>
    <t>刘建群</t>
  </si>
  <si>
    <t>362421199711143824</t>
  </si>
  <si>
    <t>郑水利</t>
  </si>
  <si>
    <t>360322199406023024</t>
  </si>
  <si>
    <t>龙紫琪</t>
  </si>
  <si>
    <t>362430199908206020</t>
  </si>
  <si>
    <t>362401199306010547</t>
  </si>
  <si>
    <t>王智丽</t>
  </si>
  <si>
    <t>362421199711088044</t>
  </si>
  <si>
    <t>罗琦</t>
  </si>
  <si>
    <t>362421199308273223</t>
  </si>
  <si>
    <t>曾岚</t>
  </si>
  <si>
    <t>362421199503164743</t>
  </si>
  <si>
    <t>刘若兰</t>
  </si>
  <si>
    <t>362421199810242625</t>
  </si>
  <si>
    <t>132</t>
  </si>
  <si>
    <t>肖婧</t>
  </si>
  <si>
    <t>362421199810201129</t>
  </si>
  <si>
    <t>刘秋云</t>
  </si>
  <si>
    <t>362426199709010020</t>
  </si>
  <si>
    <t>李慧</t>
  </si>
  <si>
    <t>362421199902183546</t>
  </si>
  <si>
    <t>126</t>
  </si>
  <si>
    <t>罗欣亭</t>
  </si>
  <si>
    <t>362421199709280440</t>
  </si>
  <si>
    <t>刘秋兰</t>
  </si>
  <si>
    <t>360782199709094442</t>
  </si>
  <si>
    <t>周雷</t>
  </si>
  <si>
    <t>362421199010260841</t>
  </si>
  <si>
    <t>闵凯丽</t>
  </si>
  <si>
    <t>360123199502012427</t>
  </si>
  <si>
    <t>王琼</t>
  </si>
  <si>
    <t>362426199504212227</t>
  </si>
  <si>
    <t>黄雪涵</t>
  </si>
  <si>
    <t>362432199608060026</t>
  </si>
  <si>
    <t>106.5</t>
  </si>
  <si>
    <t>王君</t>
  </si>
  <si>
    <t>362421199609015623</t>
  </si>
  <si>
    <t>90</t>
  </si>
  <si>
    <t>傅珍珍</t>
  </si>
  <si>
    <t>362427199604131420</t>
  </si>
  <si>
    <t>蓝德敏</t>
  </si>
  <si>
    <t>360734199503052414</t>
  </si>
  <si>
    <t>111.5</t>
  </si>
  <si>
    <t>范琳芝</t>
  </si>
  <si>
    <t>362324199608071520</t>
  </si>
  <si>
    <t>116.5</t>
  </si>
  <si>
    <t>周倩</t>
  </si>
  <si>
    <t>362430199906110025</t>
  </si>
  <si>
    <t>毛颖</t>
  </si>
  <si>
    <t>360402199507254761</t>
  </si>
  <si>
    <t>105</t>
  </si>
  <si>
    <t>冯璨</t>
  </si>
  <si>
    <t>362427199712190049</t>
  </si>
  <si>
    <t>张怡</t>
  </si>
  <si>
    <t>362421199602070021</t>
  </si>
  <si>
    <t>87.5</t>
  </si>
  <si>
    <t>王卫程</t>
  </si>
  <si>
    <t>362427199903090016</t>
  </si>
  <si>
    <t>139</t>
  </si>
  <si>
    <t>杨翠</t>
  </si>
  <si>
    <t>362421199612173227</t>
  </si>
  <si>
    <t>余露萍</t>
  </si>
  <si>
    <t>362421199812095921</t>
  </si>
  <si>
    <t>许梦程</t>
  </si>
  <si>
    <t>36242919990627231X</t>
  </si>
  <si>
    <t>120</t>
  </si>
  <si>
    <t>宋嘉欣</t>
  </si>
  <si>
    <t>36242519990413062X</t>
  </si>
  <si>
    <t>130.5</t>
  </si>
  <si>
    <t>肖淑青</t>
  </si>
  <si>
    <t>362421199308128624</t>
  </si>
  <si>
    <t>117</t>
  </si>
  <si>
    <t>王检花</t>
  </si>
  <si>
    <t>362427199302212022</t>
  </si>
  <si>
    <t>135.5</t>
  </si>
  <si>
    <t>刘婵</t>
  </si>
  <si>
    <t>360321200011063522</t>
  </si>
  <si>
    <t>戴玲红</t>
  </si>
  <si>
    <t>36242119981214202X</t>
  </si>
  <si>
    <t>罗博</t>
  </si>
  <si>
    <t>362421199512120013</t>
  </si>
  <si>
    <t>罗留阳</t>
  </si>
  <si>
    <t>362421199410210026</t>
  </si>
  <si>
    <t>73</t>
  </si>
  <si>
    <t>阮文玲</t>
  </si>
  <si>
    <t>362422199508220085</t>
  </si>
  <si>
    <t>刘璐</t>
  </si>
  <si>
    <t>362401199206280048</t>
  </si>
  <si>
    <t>罗欢凤</t>
  </si>
  <si>
    <t>36242119940101172X</t>
  </si>
  <si>
    <t>欧阳京萍</t>
  </si>
  <si>
    <t>362401199306104420</t>
  </si>
  <si>
    <t>袁璐</t>
  </si>
  <si>
    <t>362401199709271522</t>
  </si>
  <si>
    <t>134.5</t>
  </si>
  <si>
    <t>郭济帆</t>
  </si>
  <si>
    <t>362426199711286149</t>
  </si>
  <si>
    <t>362422199704160040</t>
  </si>
  <si>
    <t>高蕾</t>
  </si>
  <si>
    <t>362421199708190048</t>
  </si>
  <si>
    <t>肖瑛</t>
  </si>
  <si>
    <t>362421199808020820</t>
  </si>
  <si>
    <t>112.5</t>
  </si>
  <si>
    <t>肖露</t>
  </si>
  <si>
    <t>362422199708160021</t>
  </si>
  <si>
    <t>94</t>
  </si>
  <si>
    <t>欧阳紫薇</t>
  </si>
  <si>
    <t>362421199811160023</t>
  </si>
  <si>
    <t>97.5</t>
  </si>
  <si>
    <t>邓雅琪</t>
  </si>
  <si>
    <t>362401199512221521</t>
  </si>
  <si>
    <t>黄旋</t>
  </si>
  <si>
    <t>362421199509110228</t>
  </si>
  <si>
    <t>98</t>
  </si>
  <si>
    <t>郭小杰</t>
  </si>
  <si>
    <t>362421198912087414</t>
  </si>
  <si>
    <t>93</t>
  </si>
  <si>
    <t>欧阳磊</t>
  </si>
  <si>
    <t>362401199604242020</t>
  </si>
  <si>
    <t>宋思颜</t>
  </si>
  <si>
    <t>362425199501020039</t>
  </si>
  <si>
    <t>漆港宁</t>
  </si>
  <si>
    <t>430225199704251510</t>
  </si>
  <si>
    <t>徐凯</t>
  </si>
  <si>
    <t>362401199203265213</t>
  </si>
  <si>
    <t>70</t>
  </si>
  <si>
    <t>徐碧雅</t>
  </si>
  <si>
    <t>43052819950519538X</t>
  </si>
  <si>
    <t>87</t>
  </si>
  <si>
    <t>张雅萍</t>
  </si>
  <si>
    <t>360427199405250521</t>
  </si>
  <si>
    <t>董卉菁</t>
  </si>
  <si>
    <t>362426198905258424</t>
  </si>
  <si>
    <t>李皓荣</t>
  </si>
  <si>
    <t>140722199712180061</t>
  </si>
  <si>
    <t>85</t>
  </si>
  <si>
    <t>邓修婵</t>
  </si>
  <si>
    <t>362401199807241028</t>
  </si>
  <si>
    <t>吴颖</t>
  </si>
  <si>
    <t>362421199703014125</t>
  </si>
  <si>
    <t>欧阳如玥</t>
  </si>
  <si>
    <t>362421199506280029</t>
  </si>
  <si>
    <t>72</t>
  </si>
  <si>
    <t>罗瑾</t>
  </si>
  <si>
    <t>362421199602133520</t>
  </si>
  <si>
    <t>59</t>
  </si>
  <si>
    <t>段小琴</t>
  </si>
  <si>
    <t>362421198411136847</t>
  </si>
  <si>
    <t>362421199311264125</t>
  </si>
  <si>
    <t>欧阳朝</t>
  </si>
  <si>
    <t>362422199709233528</t>
  </si>
  <si>
    <t>陈春龙</t>
  </si>
  <si>
    <t>360321198903025011</t>
  </si>
  <si>
    <t>郭用论</t>
  </si>
  <si>
    <t>362426199307097717</t>
  </si>
  <si>
    <t>362421199602162022</t>
  </si>
  <si>
    <t>96.5</t>
  </si>
  <si>
    <t>360732199010160086</t>
  </si>
  <si>
    <t>68.5</t>
  </si>
  <si>
    <t>李天天</t>
  </si>
  <si>
    <t>36011119971107096X</t>
  </si>
  <si>
    <t>陈吉</t>
  </si>
  <si>
    <t>362421199806050428</t>
  </si>
  <si>
    <t>张子瀛</t>
  </si>
  <si>
    <t>362421199807250026</t>
  </si>
  <si>
    <t>周雪雪</t>
  </si>
  <si>
    <t>362422199711013022</t>
  </si>
  <si>
    <t>邓烨</t>
  </si>
  <si>
    <t>362428199511193223</t>
  </si>
  <si>
    <t>362426198909191829</t>
  </si>
  <si>
    <t>罗婷</t>
  </si>
  <si>
    <t>362426199908170086</t>
  </si>
  <si>
    <t>李萍</t>
  </si>
  <si>
    <t>362426199711032843</t>
  </si>
  <si>
    <t>黄香玉</t>
  </si>
  <si>
    <t>362421199609221726</t>
  </si>
  <si>
    <t>124.5</t>
  </si>
  <si>
    <t>李勇平</t>
  </si>
  <si>
    <t>362430199101220032</t>
  </si>
  <si>
    <t>肖美玲</t>
  </si>
  <si>
    <t>362401199712204021</t>
  </si>
  <si>
    <t>113</t>
  </si>
  <si>
    <t>陈璐</t>
  </si>
  <si>
    <t>362401199509023620</t>
  </si>
  <si>
    <t>吴赛芳</t>
  </si>
  <si>
    <t>362426199108289521</t>
  </si>
  <si>
    <t>刘丽</t>
  </si>
  <si>
    <t>362425199508121422</t>
  </si>
  <si>
    <t>付君禄</t>
  </si>
  <si>
    <t>362426199508222510</t>
  </si>
  <si>
    <t>78.5</t>
  </si>
  <si>
    <t>谭杰</t>
  </si>
  <si>
    <t>362426199612111810</t>
  </si>
  <si>
    <t>79</t>
  </si>
  <si>
    <t>易星晨</t>
  </si>
  <si>
    <t>36242119961113041X</t>
  </si>
  <si>
    <t>79.5</t>
  </si>
  <si>
    <t>宋丹</t>
  </si>
  <si>
    <t>362425199201101814</t>
  </si>
  <si>
    <t>80</t>
  </si>
  <si>
    <t>张丽萍</t>
  </si>
  <si>
    <t>362425199608122625</t>
  </si>
  <si>
    <t>刘新茂</t>
  </si>
  <si>
    <t>362421199712102311</t>
  </si>
  <si>
    <t>110</t>
  </si>
  <si>
    <t>陈鹏</t>
  </si>
  <si>
    <t>362426199410048454</t>
  </si>
  <si>
    <t>89.5</t>
  </si>
  <si>
    <t>温晓乐</t>
  </si>
  <si>
    <t>36078219920301381X</t>
  </si>
  <si>
    <t>84</t>
  </si>
  <si>
    <t>刘淑芬</t>
  </si>
  <si>
    <t>362426199509051020</t>
  </si>
  <si>
    <t>谢宁伟</t>
  </si>
  <si>
    <t>362432199504282513</t>
  </si>
  <si>
    <t>72.5</t>
  </si>
  <si>
    <t>聂和佩</t>
  </si>
  <si>
    <t>360421199008272825</t>
  </si>
  <si>
    <t>103.5</t>
  </si>
  <si>
    <t>胡照勋</t>
  </si>
  <si>
    <t>362401199903061510</t>
  </si>
  <si>
    <t>77.5</t>
  </si>
  <si>
    <t>周梦楚</t>
  </si>
  <si>
    <t>362502199708022825</t>
  </si>
  <si>
    <t>86</t>
  </si>
  <si>
    <t>刘智国</t>
  </si>
  <si>
    <t>362421199603010418</t>
  </si>
  <si>
    <t>邓俊</t>
  </si>
  <si>
    <t>362421199610216537</t>
  </si>
  <si>
    <t>73.5</t>
  </si>
  <si>
    <t>522426198906116217</t>
  </si>
  <si>
    <t>82</t>
  </si>
  <si>
    <t>刘琳</t>
  </si>
  <si>
    <t>362402199610101028</t>
  </si>
  <si>
    <t>彭军</t>
  </si>
  <si>
    <t>362421199301054132</t>
  </si>
  <si>
    <t>吴陶云</t>
  </si>
  <si>
    <t>362421199412151111</t>
  </si>
  <si>
    <t>周志力</t>
  </si>
  <si>
    <t>362401199601152054</t>
  </si>
  <si>
    <t>熊奎</t>
  </si>
  <si>
    <t>362427199206172534</t>
  </si>
  <si>
    <t>曾芸</t>
  </si>
  <si>
    <t>362401199112121062</t>
  </si>
  <si>
    <t>曾繁海</t>
  </si>
  <si>
    <t>362422199801233512</t>
  </si>
  <si>
    <t>吴琦</t>
  </si>
  <si>
    <t>362401198908241014</t>
  </si>
  <si>
    <t>高建</t>
  </si>
  <si>
    <t>362421198709010059</t>
  </si>
  <si>
    <t>杨小斌</t>
  </si>
  <si>
    <t>362422199505064814</t>
  </si>
  <si>
    <t>刘家欣</t>
  </si>
  <si>
    <t>362421199412044121</t>
  </si>
  <si>
    <t>邓弥乐</t>
  </si>
  <si>
    <t>362429199211031915</t>
  </si>
  <si>
    <t>孙劼</t>
  </si>
  <si>
    <t>36240219960504003X</t>
  </si>
  <si>
    <t>李京港</t>
  </si>
  <si>
    <t>362423199707193514</t>
  </si>
  <si>
    <t>88</t>
  </si>
  <si>
    <t>肖西西</t>
  </si>
  <si>
    <t>362421199501101116</t>
  </si>
  <si>
    <t>刘叶</t>
  </si>
  <si>
    <t>36242919971028532X</t>
  </si>
  <si>
    <t>糜浩苇</t>
  </si>
  <si>
    <t>36242119950627653X</t>
  </si>
  <si>
    <t>胡倩</t>
  </si>
  <si>
    <t>362421199605185625</t>
  </si>
  <si>
    <t>文芳顺</t>
  </si>
  <si>
    <t>362432199610052033</t>
  </si>
  <si>
    <r>
      <rPr>
        <sz val="12"/>
        <color indexed="8"/>
        <rFont val="仿宋_GB2312"/>
        <family val="3"/>
      </rPr>
      <t>高中思想政治</t>
    </r>
  </si>
  <si>
    <t>彭菁</t>
  </si>
  <si>
    <t>362401199307182084</t>
  </si>
  <si>
    <t>赖珊</t>
  </si>
  <si>
    <t>362422199405135427</t>
  </si>
  <si>
    <t>许波</t>
  </si>
  <si>
    <t>362422199608020013</t>
  </si>
  <si>
    <t>缺考</t>
  </si>
  <si>
    <t>肖琳玲</t>
  </si>
  <si>
    <t>362421199806250024</t>
  </si>
  <si>
    <t>李秀娟</t>
  </si>
  <si>
    <t>362428199307013221</t>
  </si>
  <si>
    <t>刘小枚</t>
  </si>
  <si>
    <t>362422198912056729</t>
  </si>
  <si>
    <t>邵也</t>
  </si>
  <si>
    <t>362401199312072023</t>
  </si>
  <si>
    <t>张小梅</t>
  </si>
  <si>
    <t>360725198609283025</t>
  </si>
  <si>
    <r>
      <rPr>
        <sz val="12"/>
        <color indexed="8"/>
        <rFont val="仿宋_GB2312"/>
        <family val="3"/>
      </rPr>
      <t>高中语文</t>
    </r>
  </si>
  <si>
    <t>王薇</t>
  </si>
  <si>
    <t>362421199004192029</t>
  </si>
  <si>
    <t>田唯</t>
  </si>
  <si>
    <t>362421199411203549</t>
  </si>
  <si>
    <t>黄碧霞</t>
  </si>
  <si>
    <t>362401199710300028</t>
  </si>
  <si>
    <t>张琼</t>
  </si>
  <si>
    <t>362428198701180322</t>
  </si>
  <si>
    <t>徐月蓉</t>
  </si>
  <si>
    <t>362401199303213226</t>
  </si>
  <si>
    <t>周春根</t>
  </si>
  <si>
    <t>362401198702064411</t>
  </si>
  <si>
    <r>
      <rPr>
        <sz val="12"/>
        <color indexed="8"/>
        <rFont val="仿宋_GB2312"/>
        <family val="3"/>
      </rPr>
      <t>县城初中语文</t>
    </r>
  </si>
  <si>
    <t>罗夏菲</t>
  </si>
  <si>
    <t>362421199408013525</t>
  </si>
  <si>
    <t>刘素萍</t>
  </si>
  <si>
    <t>362421199608024720</t>
  </si>
  <si>
    <t>黄惠惠</t>
  </si>
  <si>
    <t>362422199608216729</t>
  </si>
  <si>
    <t>谢欣</t>
  </si>
  <si>
    <t>362401199806192025</t>
  </si>
  <si>
    <r>
      <rPr>
        <sz val="11"/>
        <rFont val="仿宋_GB2312"/>
        <family val="3"/>
      </rPr>
      <t>罗</t>
    </r>
    <r>
      <rPr>
        <sz val="11"/>
        <rFont val="宋体"/>
        <family val="0"/>
      </rPr>
      <t>溦</t>
    </r>
  </si>
  <si>
    <t>362401199502192042</t>
  </si>
  <si>
    <r>
      <rPr>
        <sz val="12"/>
        <color indexed="8"/>
        <rFont val="仿宋_GB2312"/>
        <family val="3"/>
      </rPr>
      <t>农村初中语文</t>
    </r>
  </si>
  <si>
    <t>谢秀平</t>
  </si>
  <si>
    <t>362429199407214940</t>
  </si>
  <si>
    <t>罗玉玲</t>
  </si>
  <si>
    <t>362421199608162664</t>
  </si>
  <si>
    <t>吴惠琳</t>
  </si>
  <si>
    <t>362425199611233668</t>
  </si>
  <si>
    <t>王懿</t>
  </si>
  <si>
    <t>36050219950615043X</t>
  </si>
  <si>
    <t>刘玉瑶</t>
  </si>
  <si>
    <t>360521199511103645</t>
  </si>
  <si>
    <r>
      <rPr>
        <sz val="12"/>
        <color indexed="8"/>
        <rFont val="仿宋_GB2312"/>
        <family val="3"/>
      </rPr>
      <t>高中数学</t>
    </r>
  </si>
  <si>
    <t>362422198807062529</t>
  </si>
  <si>
    <t>陈中华</t>
  </si>
  <si>
    <t>362422198607211614</t>
  </si>
  <si>
    <t>王雯婧</t>
  </si>
  <si>
    <t>362401199604210520</t>
  </si>
  <si>
    <t>刘茜苹</t>
  </si>
  <si>
    <t>362421199608015322</t>
  </si>
  <si>
    <r>
      <rPr>
        <sz val="12"/>
        <color indexed="8"/>
        <rFont val="仿宋_GB2312"/>
        <family val="3"/>
      </rPr>
      <t>县城初中数学</t>
    </r>
  </si>
  <si>
    <t>王珍珍</t>
  </si>
  <si>
    <t>352203198803233747</t>
  </si>
  <si>
    <t>肖璐</t>
  </si>
  <si>
    <t>362421199511031123</t>
  </si>
  <si>
    <t>陈小倩</t>
  </si>
  <si>
    <t>362422199711265422</t>
  </si>
  <si>
    <t>黎福盼</t>
  </si>
  <si>
    <t>362421199401127431</t>
  </si>
  <si>
    <t>刘心怡</t>
  </si>
  <si>
    <t>36242119981015414X</t>
  </si>
  <si>
    <r>
      <rPr>
        <sz val="12"/>
        <color indexed="8"/>
        <rFont val="仿宋_GB2312"/>
        <family val="3"/>
      </rPr>
      <t>农村初中数学</t>
    </r>
  </si>
  <si>
    <t>黄文德</t>
  </si>
  <si>
    <t>362421198811135632</t>
  </si>
  <si>
    <t>邹洁</t>
  </si>
  <si>
    <t>362421199906047445</t>
  </si>
  <si>
    <t>王骞</t>
  </si>
  <si>
    <t>362421199511242035</t>
  </si>
  <si>
    <t>欧阳鹏</t>
  </si>
  <si>
    <t>36242919911113065X</t>
  </si>
  <si>
    <r>
      <rPr>
        <sz val="12"/>
        <color indexed="8"/>
        <rFont val="仿宋_GB2312"/>
        <family val="3"/>
      </rPr>
      <t>高中物理</t>
    </r>
  </si>
  <si>
    <r>
      <rPr>
        <sz val="12"/>
        <color indexed="8"/>
        <rFont val="仿宋_GB2312"/>
        <family val="3"/>
      </rPr>
      <t>县城初中物理</t>
    </r>
  </si>
  <si>
    <t>王波波</t>
  </si>
  <si>
    <t>362421199612183257</t>
  </si>
  <si>
    <r>
      <rPr>
        <sz val="12"/>
        <color indexed="8"/>
        <rFont val="仿宋_GB2312"/>
        <family val="3"/>
      </rPr>
      <t>农村初中物理</t>
    </r>
  </si>
  <si>
    <t>刘盼志</t>
  </si>
  <si>
    <t>362421199002200419</t>
  </si>
  <si>
    <r>
      <rPr>
        <sz val="12"/>
        <color indexed="8"/>
        <rFont val="仿宋_GB2312"/>
        <family val="3"/>
      </rPr>
      <t>特岗初中物理</t>
    </r>
  </si>
  <si>
    <r>
      <rPr>
        <sz val="12"/>
        <color indexed="8"/>
        <rFont val="仿宋_GB2312"/>
        <family val="3"/>
      </rPr>
      <t>高中英语</t>
    </r>
  </si>
  <si>
    <t>黄青萍</t>
  </si>
  <si>
    <t>362426199612287728</t>
  </si>
  <si>
    <t>周莉</t>
  </si>
  <si>
    <t>36242119930125322X</t>
  </si>
  <si>
    <t>韦璇</t>
  </si>
  <si>
    <t>362401199811121520</t>
  </si>
  <si>
    <r>
      <rPr>
        <sz val="12"/>
        <color indexed="8"/>
        <rFont val="仿宋_GB2312"/>
        <family val="3"/>
      </rPr>
      <t>县城初中英语</t>
    </r>
  </si>
  <si>
    <t>李梅</t>
  </si>
  <si>
    <t>362429198901212823</t>
  </si>
  <si>
    <t>彭芹</t>
  </si>
  <si>
    <t>362401199410244423</t>
  </si>
  <si>
    <t>汤爱玲</t>
  </si>
  <si>
    <t>362430199812186328</t>
  </si>
  <si>
    <t>郭秀平</t>
  </si>
  <si>
    <t>362428198801157322</t>
  </si>
  <si>
    <r>
      <rPr>
        <sz val="12"/>
        <color indexed="8"/>
        <rFont val="仿宋_GB2312"/>
        <family val="3"/>
      </rPr>
      <t>农村初中英语</t>
    </r>
  </si>
  <si>
    <t>温青青</t>
  </si>
  <si>
    <t>36242119870612443X</t>
  </si>
  <si>
    <t>36243019870808006X</t>
  </si>
  <si>
    <t>曾艳娇</t>
  </si>
  <si>
    <t>362421198709054449</t>
  </si>
  <si>
    <t>刘艺萍</t>
  </si>
  <si>
    <t>362430199710222025</t>
  </si>
  <si>
    <t>郭蓉菲</t>
  </si>
  <si>
    <t>362426199401143521</t>
  </si>
  <si>
    <t>夏贵芳</t>
  </si>
  <si>
    <t>360222199108150521</t>
  </si>
  <si>
    <r>
      <rPr>
        <sz val="12"/>
        <rFont val="仿宋_GB2312"/>
        <family val="3"/>
      </rPr>
      <t>县城初中地理</t>
    </r>
  </si>
  <si>
    <t>陈金玲</t>
  </si>
  <si>
    <t>420606198603064026</t>
  </si>
  <si>
    <t>刘佳灵</t>
  </si>
  <si>
    <t>362428198709170065</t>
  </si>
  <si>
    <t>罗云</t>
  </si>
  <si>
    <t>360425199609163419</t>
  </si>
  <si>
    <t>郭雨曦</t>
  </si>
  <si>
    <t>362421199907190825</t>
  </si>
  <si>
    <r>
      <rPr>
        <sz val="12"/>
        <rFont val="仿宋_GB2312"/>
        <family val="3"/>
      </rPr>
      <t>特岗初中地理</t>
    </r>
  </si>
  <si>
    <t>李三凤</t>
  </si>
  <si>
    <t>362421199804161423</t>
  </si>
  <si>
    <t>98.5</t>
  </si>
  <si>
    <r>
      <rPr>
        <sz val="12"/>
        <color indexed="8"/>
        <rFont val="仿宋_GB2312"/>
        <family val="3"/>
      </rPr>
      <t>特岗初中语文</t>
    </r>
  </si>
  <si>
    <r>
      <rPr>
        <sz val="12"/>
        <color indexed="8"/>
        <rFont val="仿宋_GB2312"/>
        <family val="3"/>
      </rPr>
      <t>汪红玲</t>
    </r>
  </si>
  <si>
    <t>362421199710022940</t>
  </si>
  <si>
    <r>
      <rPr>
        <sz val="12"/>
        <color indexed="8"/>
        <rFont val="仿宋_GB2312"/>
        <family val="3"/>
      </rPr>
      <t>汤正</t>
    </r>
    <r>
      <rPr>
        <sz val="12"/>
        <color indexed="8"/>
        <rFont val="宋体"/>
        <family val="0"/>
      </rPr>
      <t>喆</t>
    </r>
  </si>
  <si>
    <t>362430199802140043</t>
  </si>
  <si>
    <r>
      <rPr>
        <sz val="12"/>
        <color indexed="8"/>
        <rFont val="仿宋_GB2312"/>
        <family val="3"/>
      </rPr>
      <t>刘超</t>
    </r>
  </si>
  <si>
    <t>362421199610300448</t>
  </si>
  <si>
    <t>106</t>
  </si>
  <si>
    <r>
      <rPr>
        <sz val="12"/>
        <color indexed="8"/>
        <rFont val="仿宋_GB2312"/>
        <family val="3"/>
      </rPr>
      <t>肖仁群</t>
    </r>
  </si>
  <si>
    <t>362421199609064724</t>
  </si>
  <si>
    <r>
      <rPr>
        <sz val="12"/>
        <color indexed="8"/>
        <rFont val="仿宋_GB2312"/>
        <family val="3"/>
      </rPr>
      <t>郭嘉</t>
    </r>
  </si>
  <si>
    <t>362426199411214821</t>
  </si>
  <si>
    <r>
      <rPr>
        <sz val="12"/>
        <color indexed="8"/>
        <rFont val="仿宋_GB2312"/>
        <family val="3"/>
      </rPr>
      <t>严李慧</t>
    </r>
  </si>
  <si>
    <t>362423199302180029</t>
  </si>
  <si>
    <r>
      <rPr>
        <sz val="12"/>
        <color indexed="8"/>
        <rFont val="仿宋_GB2312"/>
        <family val="3"/>
      </rPr>
      <t>陈燕平</t>
    </r>
  </si>
  <si>
    <t>362421199808233826</t>
  </si>
  <si>
    <r>
      <rPr>
        <sz val="12"/>
        <color indexed="8"/>
        <rFont val="仿宋_GB2312"/>
        <family val="3"/>
      </rPr>
      <t>曾萍</t>
    </r>
  </si>
  <si>
    <t>362421199801010427</t>
  </si>
  <si>
    <t>101</t>
  </si>
  <si>
    <r>
      <rPr>
        <sz val="12"/>
        <color indexed="8"/>
        <rFont val="仿宋_GB2312"/>
        <family val="3"/>
      </rPr>
      <t>伍明华</t>
    </r>
  </si>
  <si>
    <t>362421199803023811</t>
  </si>
  <si>
    <r>
      <rPr>
        <sz val="12"/>
        <color indexed="8"/>
        <rFont val="仿宋_GB2312"/>
        <family val="3"/>
      </rPr>
      <t>特岗初中数学</t>
    </r>
  </si>
  <si>
    <r>
      <rPr>
        <sz val="12"/>
        <color indexed="8"/>
        <rFont val="仿宋_GB2312"/>
        <family val="3"/>
      </rPr>
      <t>龚湾</t>
    </r>
  </si>
  <si>
    <t>362421199402180082</t>
  </si>
  <si>
    <r>
      <rPr>
        <sz val="12"/>
        <color indexed="8"/>
        <rFont val="仿宋_GB2312"/>
        <family val="3"/>
      </rPr>
      <t>曾芳</t>
    </r>
  </si>
  <si>
    <t>362421199808225041</t>
  </si>
  <si>
    <r>
      <rPr>
        <sz val="12"/>
        <color indexed="8"/>
        <rFont val="仿宋_GB2312"/>
        <family val="3"/>
      </rPr>
      <t>周丽敏</t>
    </r>
  </si>
  <si>
    <t>362401199707134428</t>
  </si>
  <si>
    <r>
      <rPr>
        <sz val="12"/>
        <color indexed="8"/>
        <rFont val="仿宋_GB2312"/>
        <family val="3"/>
      </rPr>
      <t>王燕妃</t>
    </r>
  </si>
  <si>
    <t>362321199410036229</t>
  </si>
  <si>
    <r>
      <rPr>
        <sz val="12"/>
        <color indexed="8"/>
        <rFont val="仿宋_GB2312"/>
        <family val="3"/>
      </rPr>
      <t>罗靖开</t>
    </r>
  </si>
  <si>
    <t>362421199304054111</t>
  </si>
  <si>
    <t>90.5</t>
  </si>
  <si>
    <r>
      <rPr>
        <sz val="12"/>
        <color indexed="8"/>
        <rFont val="仿宋_GB2312"/>
        <family val="3"/>
      </rPr>
      <t>彭海萍</t>
    </r>
  </si>
  <si>
    <t>362421199703203241</t>
  </si>
  <si>
    <r>
      <rPr>
        <sz val="12"/>
        <color indexed="8"/>
        <rFont val="仿宋_GB2312"/>
        <family val="3"/>
      </rPr>
      <t>周文龙</t>
    </r>
  </si>
  <si>
    <t>362421199005080416</t>
  </si>
  <si>
    <r>
      <rPr>
        <sz val="12"/>
        <color indexed="8"/>
        <rFont val="仿宋_GB2312"/>
        <family val="3"/>
      </rPr>
      <t>李志光</t>
    </r>
  </si>
  <si>
    <t>362401199407134418</t>
  </si>
  <si>
    <r>
      <rPr>
        <sz val="12"/>
        <color indexed="8"/>
        <rFont val="仿宋_GB2312"/>
        <family val="3"/>
      </rPr>
      <t>高中化学</t>
    </r>
  </si>
  <si>
    <r>
      <rPr>
        <sz val="12"/>
        <rFont val="仿宋_GB2312"/>
        <family val="3"/>
      </rPr>
      <t>罗露</t>
    </r>
  </si>
  <si>
    <t>362429199103060620</t>
  </si>
  <si>
    <r>
      <rPr>
        <sz val="12"/>
        <rFont val="仿宋_GB2312"/>
        <family val="3"/>
      </rPr>
      <t>刘巧</t>
    </r>
  </si>
  <si>
    <t>362421199212170422</t>
  </si>
  <si>
    <r>
      <rPr>
        <sz val="12"/>
        <rFont val="仿宋_GB2312"/>
        <family val="3"/>
      </rPr>
      <t>胡子涛</t>
    </r>
  </si>
  <si>
    <t>362424199704083914</t>
  </si>
  <si>
    <r>
      <rPr>
        <sz val="12"/>
        <rFont val="仿宋_GB2312"/>
        <family val="3"/>
      </rPr>
      <t>李萍</t>
    </r>
  </si>
  <si>
    <t>360281198901145424</t>
  </si>
  <si>
    <r>
      <rPr>
        <sz val="12"/>
        <rFont val="仿宋_GB2312"/>
        <family val="3"/>
      </rPr>
      <t>郁明军</t>
    </r>
  </si>
  <si>
    <t>362429199611232839</t>
  </si>
  <si>
    <r>
      <rPr>
        <sz val="12"/>
        <color indexed="8"/>
        <rFont val="仿宋_GB2312"/>
        <family val="3"/>
      </rPr>
      <t>特岗初中化学</t>
    </r>
  </si>
  <si>
    <r>
      <rPr>
        <sz val="12"/>
        <color indexed="8"/>
        <rFont val="仿宋_GB2312"/>
        <family val="3"/>
      </rPr>
      <t>黄龙平</t>
    </r>
  </si>
  <si>
    <t>362425199702184419</t>
  </si>
  <si>
    <r>
      <rPr>
        <sz val="12"/>
        <color indexed="8"/>
        <rFont val="仿宋_GB2312"/>
        <family val="3"/>
      </rPr>
      <t>特岗初中英语</t>
    </r>
  </si>
  <si>
    <r>
      <rPr>
        <sz val="12"/>
        <color indexed="8"/>
        <rFont val="仿宋_GB2312"/>
        <family val="3"/>
      </rPr>
      <t>晏哲</t>
    </r>
  </si>
  <si>
    <t>362203199603212024</t>
  </si>
  <si>
    <r>
      <rPr>
        <sz val="12"/>
        <color indexed="8"/>
        <rFont val="仿宋_GB2312"/>
        <family val="3"/>
      </rPr>
      <t>王昕</t>
    </r>
  </si>
  <si>
    <t>362421199307080024</t>
  </si>
  <si>
    <r>
      <rPr>
        <sz val="12"/>
        <color indexed="8"/>
        <rFont val="仿宋_GB2312"/>
        <family val="3"/>
      </rPr>
      <t>习雅丽</t>
    </r>
  </si>
  <si>
    <t>362421199809050423</t>
  </si>
  <si>
    <r>
      <rPr>
        <sz val="12"/>
        <color indexed="8"/>
        <rFont val="仿宋_GB2312"/>
        <family val="3"/>
      </rPr>
      <t>谢昕瑶</t>
    </r>
  </si>
  <si>
    <t>362432199702185028</t>
  </si>
  <si>
    <t>362401199710070023</t>
  </si>
  <si>
    <r>
      <rPr>
        <sz val="12"/>
        <color indexed="8"/>
        <rFont val="仿宋_GB2312"/>
        <family val="3"/>
      </rPr>
      <t>吴珍珍</t>
    </r>
  </si>
  <si>
    <t>362430199108022725</t>
  </si>
  <si>
    <t>121.5</t>
  </si>
  <si>
    <r>
      <rPr>
        <sz val="12"/>
        <color indexed="8"/>
        <rFont val="仿宋_GB2312"/>
        <family val="3"/>
      </rPr>
      <t>吴爱萍</t>
    </r>
  </si>
  <si>
    <t>362421199806074745</t>
  </si>
  <si>
    <r>
      <rPr>
        <sz val="12"/>
        <color indexed="8"/>
        <rFont val="仿宋_GB2312"/>
        <family val="3"/>
      </rPr>
      <t>胡敏</t>
    </r>
  </si>
  <si>
    <t>362421199611165321</t>
  </si>
  <si>
    <t>105.5</t>
  </si>
  <si>
    <r>
      <rPr>
        <sz val="12"/>
        <color indexed="8"/>
        <rFont val="仿宋_GB2312"/>
        <family val="3"/>
      </rPr>
      <t>朱琴</t>
    </r>
  </si>
  <si>
    <t>362421199712032026</t>
  </si>
  <si>
    <r>
      <rPr>
        <sz val="12"/>
        <color indexed="8"/>
        <rFont val="仿宋_GB2312"/>
        <family val="3"/>
      </rPr>
      <t>曾繁敏</t>
    </r>
  </si>
  <si>
    <t>362421199506160449</t>
  </si>
  <si>
    <r>
      <rPr>
        <sz val="12"/>
        <color indexed="8"/>
        <rFont val="仿宋_GB2312"/>
        <family val="3"/>
      </rPr>
      <t>谢鹏</t>
    </r>
  </si>
  <si>
    <t>362421199310140411</t>
  </si>
  <si>
    <t>86.5</t>
  </si>
  <si>
    <r>
      <rPr>
        <sz val="12"/>
        <rFont val="仿宋_GB2312"/>
        <family val="3"/>
      </rPr>
      <t>周健灵</t>
    </r>
  </si>
  <si>
    <t>362421199809180025</t>
  </si>
  <si>
    <r>
      <rPr>
        <sz val="12"/>
        <rFont val="仿宋_GB2312"/>
        <family val="3"/>
      </rPr>
      <t>县城初中历史</t>
    </r>
  </si>
  <si>
    <r>
      <rPr>
        <sz val="12"/>
        <rFont val="仿宋_GB2312"/>
        <family val="3"/>
      </rPr>
      <t>曾艳</t>
    </r>
  </si>
  <si>
    <t>362421199310243226</t>
  </si>
  <si>
    <r>
      <rPr>
        <sz val="12"/>
        <rFont val="仿宋_GB2312"/>
        <family val="3"/>
      </rPr>
      <t>杨芳艳</t>
    </r>
  </si>
  <si>
    <t>362426199006051846</t>
  </si>
  <si>
    <r>
      <rPr>
        <sz val="12"/>
        <rFont val="仿宋_GB2312"/>
        <family val="3"/>
      </rPr>
      <t>郭静</t>
    </r>
  </si>
  <si>
    <t>362401199305272844</t>
  </si>
  <si>
    <r>
      <rPr>
        <sz val="12"/>
        <rFont val="仿宋_GB2312"/>
        <family val="3"/>
      </rPr>
      <t>刘利艺</t>
    </r>
  </si>
  <si>
    <t>362429198605054314</t>
  </si>
  <si>
    <r>
      <rPr>
        <sz val="12"/>
        <rFont val="仿宋_GB2312"/>
        <family val="3"/>
      </rPr>
      <t>段丽程</t>
    </r>
  </si>
  <si>
    <t>36242919980309002X</t>
  </si>
  <si>
    <r>
      <rPr>
        <sz val="12"/>
        <rFont val="仿宋_GB2312"/>
        <family val="3"/>
      </rPr>
      <t>张梦跟</t>
    </r>
  </si>
  <si>
    <t>362427199601147013</t>
  </si>
  <si>
    <r>
      <rPr>
        <sz val="12"/>
        <rFont val="仿宋_GB2312"/>
        <family val="3"/>
      </rPr>
      <t>高中生物</t>
    </r>
  </si>
  <si>
    <r>
      <rPr>
        <sz val="12"/>
        <rFont val="仿宋_GB2312"/>
        <family val="3"/>
      </rPr>
      <t>曾明珠</t>
    </r>
  </si>
  <si>
    <t>362421199708280422</t>
  </si>
  <si>
    <r>
      <rPr>
        <sz val="12"/>
        <rFont val="仿宋_GB2312"/>
        <family val="3"/>
      </rPr>
      <t>曾娇</t>
    </r>
  </si>
  <si>
    <t>362422199711024346</t>
  </si>
  <si>
    <r>
      <rPr>
        <sz val="12"/>
        <rFont val="仿宋_GB2312"/>
        <family val="3"/>
      </rPr>
      <t>县城初中生物</t>
    </r>
  </si>
  <si>
    <r>
      <rPr>
        <sz val="12"/>
        <rFont val="仿宋_GB2312"/>
        <family val="3"/>
      </rPr>
      <t>周苇丽</t>
    </r>
  </si>
  <si>
    <t>362421199702134125</t>
  </si>
  <si>
    <r>
      <rPr>
        <sz val="12"/>
        <rFont val="仿宋_GB2312"/>
        <family val="3"/>
      </rPr>
      <t>熊</t>
    </r>
    <r>
      <rPr>
        <sz val="12"/>
        <rFont val="宋体"/>
        <family val="0"/>
      </rPr>
      <t>妘</t>
    </r>
  </si>
  <si>
    <t>362424198405151126</t>
  </si>
  <si>
    <r>
      <rPr>
        <sz val="12"/>
        <rFont val="仿宋_GB2312"/>
        <family val="3"/>
      </rPr>
      <t>冯慧</t>
    </r>
  </si>
  <si>
    <t>140424198505193224</t>
  </si>
  <si>
    <r>
      <rPr>
        <sz val="12"/>
        <rFont val="仿宋_GB2312"/>
        <family val="3"/>
      </rPr>
      <t>特岗初中生物</t>
    </r>
  </si>
  <si>
    <r>
      <rPr>
        <sz val="12"/>
        <color indexed="8"/>
        <rFont val="仿宋_GB2312"/>
        <family val="3"/>
      </rPr>
      <t>周芳芳</t>
    </r>
  </si>
  <si>
    <t>362422199403163547</t>
  </si>
  <si>
    <r>
      <t>吉安县2020</t>
    </r>
    <r>
      <rPr>
        <b/>
        <sz val="18"/>
        <rFont val="黑体"/>
        <family val="3"/>
      </rPr>
      <t>年教师招聘入闱体检人员名单</t>
    </r>
  </si>
  <si>
    <t xml:space="preserve">    请参加体检的考生携带面试证、身份证、1寸照片2张、黑色笔一支、体检费200元分别于2020年8月28日（特岗小学岗位考生）、8月29日（除特岗小学的其它岗位考生）早上7:00前空腹到吉安县中医院原住院楼一楼大厅集中，逾期未到作自动放弃处理。
    8月30日选岗，第一批（除特岗小学岗位的学科）9：00开始；第二批（特岗位小学岗位）10：00开始，地址在吉安县教师进修学校食堂三楼会议室，《学校岗位需求表》于29日公布在庐陵教育微信公众号，敬请查阅并按时参加选岗，逾期视为放弃选岗权。
                                             吉安县教师招聘工作领导小组
                                                   2020年8月27日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</si>
</sst>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2"/>
      <color indexed="8"/>
      <name val="Times New Roman"/>
      <family val="1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7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1"/>
      <color rgb="FFFF0000"/>
      <name val="宋体"/>
      <family val="0"/>
    </font>
    <font>
      <sz val="12"/>
      <color rgb="FF000000"/>
      <name val="Times New Roman"/>
      <family val="1"/>
    </font>
    <font>
      <sz val="7"/>
      <color rgb="FF000000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10" fillId="32" borderId="8" applyNumberFormat="0" applyFont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 applyProtection="1">
      <alignment horizontal="center" vertical="center" shrinkToFit="1"/>
      <protection/>
    </xf>
    <xf numFmtId="0" fontId="62" fillId="0" borderId="9" xfId="0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 applyProtection="1">
      <alignment horizontal="center" vertical="center" shrinkToFit="1"/>
      <protection/>
    </xf>
    <xf numFmtId="0" fontId="65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 applyProtection="1">
      <alignment horizontal="center" vertical="center" shrinkToFit="1"/>
      <protection/>
    </xf>
    <xf numFmtId="49" fontId="68" fillId="0" borderId="9" xfId="0" applyNumberFormat="1" applyFont="1" applyBorder="1" applyAlignment="1">
      <alignment horizontal="center" vertical="center" shrinkToFit="1"/>
    </xf>
    <xf numFmtId="49" fontId="69" fillId="0" borderId="9" xfId="0" applyNumberFormat="1" applyFont="1" applyBorder="1" applyAlignment="1">
      <alignment horizontal="center" vertical="center" shrinkToFit="1"/>
    </xf>
    <xf numFmtId="49" fontId="69" fillId="0" borderId="9" xfId="0" applyNumberFormat="1" applyFont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 applyProtection="1">
      <alignment horizontal="center" vertical="center" shrinkToFit="1"/>
      <protection/>
    </xf>
    <xf numFmtId="0" fontId="64" fillId="0" borderId="9" xfId="0" applyFont="1" applyFill="1" applyBorder="1" applyAlignment="1">
      <alignment vertical="center" shrinkToFi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shrinkToFit="1"/>
    </xf>
    <xf numFmtId="49" fontId="68" fillId="0" borderId="9" xfId="0" applyNumberFormat="1" applyFont="1" applyFill="1" applyBorder="1" applyAlignment="1">
      <alignment horizontal="center" vertical="center" shrinkToFit="1"/>
    </xf>
    <xf numFmtId="49" fontId="68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 shrinkToFit="1"/>
    </xf>
    <xf numFmtId="49" fontId="68" fillId="0" borderId="9" xfId="0" applyNumberFormat="1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69" fillId="0" borderId="9" xfId="0" applyNumberFormat="1" applyFont="1" applyFill="1" applyBorder="1" applyAlignment="1">
      <alignment horizontal="center" vertical="center" shrinkToFit="1"/>
    </xf>
    <xf numFmtId="49" fontId="69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vertical="center"/>
    </xf>
    <xf numFmtId="49" fontId="65" fillId="0" borderId="9" xfId="0" applyNumberFormat="1" applyFont="1" applyFill="1" applyBorder="1" applyAlignment="1">
      <alignment horizontal="center" vertical="center" shrinkToFit="1"/>
    </xf>
    <xf numFmtId="49" fontId="65" fillId="0" borderId="9" xfId="0" applyNumberFormat="1" applyFont="1" applyBorder="1" applyAlignment="1">
      <alignment horizontal="center" vertical="center" shrinkToFit="1"/>
    </xf>
    <xf numFmtId="49" fontId="68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 shrinkToFit="1"/>
    </xf>
    <xf numFmtId="0" fontId="6" fillId="11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49" fontId="7" fillId="11" borderId="9" xfId="0" applyNumberFormat="1" applyFont="1" applyFill="1" applyBorder="1" applyAlignment="1">
      <alignment horizontal="center" vertical="center" shrinkToFit="1"/>
    </xf>
    <xf numFmtId="49" fontId="7" fillId="11" borderId="9" xfId="0" applyNumberFormat="1" applyFont="1" applyFill="1" applyBorder="1" applyAlignment="1">
      <alignment horizontal="center" vertical="center" shrinkToFit="1"/>
    </xf>
    <xf numFmtId="0" fontId="71" fillId="0" borderId="9" xfId="0" applyFont="1" applyFill="1" applyBorder="1" applyAlignment="1" applyProtection="1">
      <alignment horizontal="center" vertical="center" shrinkToFit="1"/>
      <protection/>
    </xf>
    <xf numFmtId="0" fontId="10" fillId="0" borderId="9" xfId="0" applyFont="1" applyFill="1" applyBorder="1" applyAlignment="1" applyProtection="1">
      <alignment horizontal="center" vertical="center" shrinkToFit="1"/>
      <protection/>
    </xf>
    <xf numFmtId="49" fontId="71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49" fontId="71" fillId="0" borderId="9" xfId="0" applyNumberFormat="1" applyFont="1" applyFill="1" applyBorder="1" applyAlignment="1">
      <alignment horizontal="center" vertical="center" shrinkToFit="1"/>
    </xf>
    <xf numFmtId="49" fontId="72" fillId="0" borderId="9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49" fontId="73" fillId="0" borderId="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49" fontId="72" fillId="33" borderId="9" xfId="0" applyNumberFormat="1" applyFont="1" applyFill="1" applyBorder="1" applyAlignment="1">
      <alignment horizontal="center" vertical="center" shrinkToFit="1"/>
    </xf>
    <xf numFmtId="0" fontId="11" fillId="33" borderId="9" xfId="0" applyFont="1" applyFill="1" applyBorder="1" applyAlignment="1">
      <alignment horizontal="center" vertical="center" shrinkToFit="1"/>
    </xf>
    <xf numFmtId="176" fontId="0" fillId="33" borderId="9" xfId="0" applyNumberFormat="1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49" fontId="71" fillId="33" borderId="9" xfId="0" applyNumberFormat="1" applyFont="1" applyFill="1" applyBorder="1" applyAlignment="1">
      <alignment horizontal="center" vertical="center" shrinkToFit="1"/>
    </xf>
    <xf numFmtId="0" fontId="66" fillId="33" borderId="9" xfId="0" applyFont="1" applyFill="1" applyBorder="1" applyAlignment="1">
      <alignment horizontal="center" vertical="center" shrinkToFit="1"/>
    </xf>
    <xf numFmtId="0" fontId="74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15" fillId="0" borderId="9" xfId="0" applyFont="1" applyFill="1" applyBorder="1" applyAlignment="1" applyProtection="1">
      <alignment horizontal="center" vertical="center" shrinkToFit="1"/>
      <protection/>
    </xf>
    <xf numFmtId="49" fontId="76" fillId="0" borderId="9" xfId="0" applyNumberFormat="1" applyFont="1" applyFill="1" applyBorder="1" applyAlignment="1">
      <alignment horizontal="center" vertical="center" shrinkToFit="1"/>
    </xf>
    <xf numFmtId="49" fontId="74" fillId="0" borderId="9" xfId="0" applyNumberFormat="1" applyFont="1" applyFill="1" applyBorder="1" applyAlignment="1">
      <alignment horizontal="center" vertical="center" shrinkToFit="1"/>
    </xf>
    <xf numFmtId="49" fontId="74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0" fontId="7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 shrinkToFit="1"/>
    </xf>
    <xf numFmtId="0" fontId="78" fillId="0" borderId="9" xfId="0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/>
    </xf>
    <xf numFmtId="0" fontId="64" fillId="0" borderId="9" xfId="0" applyFont="1" applyFill="1" applyBorder="1" applyAlignment="1">
      <alignment vertical="center"/>
    </xf>
    <xf numFmtId="49" fontId="76" fillId="0" borderId="9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 shrinkToFit="1"/>
    </xf>
    <xf numFmtId="49" fontId="68" fillId="0" borderId="9" xfId="0" applyNumberFormat="1" applyFont="1" applyFill="1" applyBorder="1" applyAlignment="1">
      <alignment horizontal="center" vertical="center"/>
    </xf>
    <xf numFmtId="49" fontId="69" fillId="0" borderId="9" xfId="0" applyNumberFormat="1" applyFont="1" applyFill="1" applyBorder="1" applyAlignment="1">
      <alignment horizontal="center" vertical="center"/>
    </xf>
    <xf numFmtId="49" fontId="7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/>
    </xf>
    <xf numFmtId="49" fontId="71" fillId="0" borderId="9" xfId="0" applyNumberFormat="1" applyFont="1" applyFill="1" applyBorder="1" applyAlignment="1">
      <alignment horizontal="center" vertical="center"/>
    </xf>
    <xf numFmtId="49" fontId="65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65" fillId="0" borderId="9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74" fillId="0" borderId="13" xfId="0" applyFont="1" applyFill="1" applyBorder="1" applyAlignment="1" applyProtection="1">
      <alignment horizontal="center" vertical="center" shrinkToFit="1"/>
      <protection/>
    </xf>
    <xf numFmtId="0" fontId="74" fillId="0" borderId="15" xfId="0" applyFont="1" applyFill="1" applyBorder="1" applyAlignment="1" applyProtection="1">
      <alignment horizontal="center" vertical="center" shrinkToFit="1"/>
      <protection/>
    </xf>
    <xf numFmtId="0" fontId="74" fillId="0" borderId="14" xfId="0" applyFont="1" applyFill="1" applyBorder="1" applyAlignment="1" applyProtection="1">
      <alignment horizontal="center" vertical="center" shrinkToFit="1"/>
      <protection/>
    </xf>
    <xf numFmtId="49" fontId="74" fillId="0" borderId="13" xfId="0" applyNumberFormat="1" applyFont="1" applyFill="1" applyBorder="1" applyAlignment="1">
      <alignment horizontal="center" vertical="center" shrinkToFit="1"/>
    </xf>
    <xf numFmtId="49" fontId="74" fillId="0" borderId="14" xfId="0" applyNumberFormat="1" applyFont="1" applyFill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75" fillId="0" borderId="13" xfId="0" applyFont="1" applyFill="1" applyBorder="1" applyAlignment="1" applyProtection="1">
      <alignment horizontal="center" vertical="center"/>
      <protection/>
    </xf>
    <xf numFmtId="0" fontId="75" fillId="0" borderId="14" xfId="0" applyFont="1" applyFill="1" applyBorder="1" applyAlignment="1" applyProtection="1">
      <alignment horizontal="center" vertical="center"/>
      <protection/>
    </xf>
    <xf numFmtId="0" fontId="63" fillId="0" borderId="13" xfId="0" applyFont="1" applyFill="1" applyBorder="1" applyAlignment="1" applyProtection="1">
      <alignment horizontal="center" vertical="center" shrinkToFit="1"/>
      <protection/>
    </xf>
    <xf numFmtId="0" fontId="63" fillId="0" borderId="15" xfId="0" applyFont="1" applyFill="1" applyBorder="1" applyAlignment="1" applyProtection="1">
      <alignment horizontal="center" vertical="center" shrinkToFit="1"/>
      <protection/>
    </xf>
    <xf numFmtId="0" fontId="63" fillId="0" borderId="14" xfId="0" applyFont="1" applyFill="1" applyBorder="1" applyAlignment="1" applyProtection="1">
      <alignment horizontal="center" vertical="center" shrinkToFit="1"/>
      <protection/>
    </xf>
    <xf numFmtId="0" fontId="68" fillId="0" borderId="13" xfId="0" applyFont="1" applyFill="1" applyBorder="1" applyAlignment="1" applyProtection="1">
      <alignment horizontal="center" vertical="center" shrinkToFit="1"/>
      <protection/>
    </xf>
    <xf numFmtId="0" fontId="68" fillId="0" borderId="15" xfId="0" applyFont="1" applyFill="1" applyBorder="1" applyAlignment="1" applyProtection="1">
      <alignment horizontal="center" vertical="center" shrinkToFit="1"/>
      <protection/>
    </xf>
    <xf numFmtId="0" fontId="68" fillId="0" borderId="14" xfId="0" applyFont="1" applyFill="1" applyBorder="1" applyAlignment="1" applyProtection="1">
      <alignment horizontal="center" vertical="center" shrinkToFit="1"/>
      <protection/>
    </xf>
    <xf numFmtId="49" fontId="68" fillId="0" borderId="13" xfId="0" applyNumberFormat="1" applyFont="1" applyFill="1" applyBorder="1" applyAlignment="1">
      <alignment horizontal="center" vertical="center" shrinkToFit="1"/>
    </xf>
    <xf numFmtId="49" fontId="68" fillId="0" borderId="14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49" fontId="72" fillId="0" borderId="13" xfId="0" applyNumberFormat="1" applyFont="1" applyFill="1" applyBorder="1" applyAlignment="1">
      <alignment horizontal="center" vertical="center" shrinkToFit="1"/>
    </xf>
    <xf numFmtId="49" fontId="72" fillId="0" borderId="15" xfId="0" applyNumberFormat="1" applyFont="1" applyFill="1" applyBorder="1" applyAlignment="1">
      <alignment horizontal="center" vertical="center" shrinkToFit="1"/>
    </xf>
    <xf numFmtId="49" fontId="72" fillId="0" borderId="14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0" fontId="65" fillId="0" borderId="13" xfId="0" applyFont="1" applyFill="1" applyBorder="1" applyAlignment="1" applyProtection="1">
      <alignment horizontal="center" vertical="center" shrinkToFit="1"/>
      <protection/>
    </xf>
    <xf numFmtId="0" fontId="65" fillId="0" borderId="15" xfId="0" applyFont="1" applyFill="1" applyBorder="1" applyAlignment="1" applyProtection="1">
      <alignment horizontal="center" vertical="center" shrinkToFit="1"/>
      <protection/>
    </xf>
    <xf numFmtId="0" fontId="65" fillId="0" borderId="14" xfId="0" applyFont="1" applyFill="1" applyBorder="1" applyAlignment="1" applyProtection="1">
      <alignment horizontal="center" vertical="center" shrinkToFit="1"/>
      <protection/>
    </xf>
    <xf numFmtId="0" fontId="70" fillId="0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 applyProtection="1">
      <alignment horizontal="center" vertical="center"/>
      <protection/>
    </xf>
    <xf numFmtId="49" fontId="74" fillId="0" borderId="15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0" fontId="71" fillId="0" borderId="13" xfId="0" applyFont="1" applyFill="1" applyBorder="1" applyAlignment="1" applyProtection="1">
      <alignment horizontal="center" vertical="center" shrinkToFit="1"/>
      <protection/>
    </xf>
    <xf numFmtId="0" fontId="71" fillId="0" borderId="15" xfId="0" applyFont="1" applyFill="1" applyBorder="1" applyAlignment="1" applyProtection="1">
      <alignment horizontal="center" vertical="center" shrinkToFit="1"/>
      <protection/>
    </xf>
    <xf numFmtId="0" fontId="71" fillId="0" borderId="14" xfId="0" applyFont="1" applyFill="1" applyBorder="1" applyAlignment="1" applyProtection="1">
      <alignment horizontal="center" vertical="center" shrinkToFit="1"/>
      <protection/>
    </xf>
    <xf numFmtId="49" fontId="65" fillId="0" borderId="13" xfId="0" applyNumberFormat="1" applyFont="1" applyFill="1" applyBorder="1" applyAlignment="1">
      <alignment horizontal="center" vertical="center" shrinkToFit="1"/>
    </xf>
    <xf numFmtId="49" fontId="65" fillId="0" borderId="15" xfId="0" applyNumberFormat="1" applyFont="1" applyFill="1" applyBorder="1" applyAlignment="1">
      <alignment horizontal="center" vertical="center" shrinkToFit="1"/>
    </xf>
    <xf numFmtId="49" fontId="65" fillId="0" borderId="14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67" fillId="0" borderId="13" xfId="0" applyFont="1" applyFill="1" applyBorder="1" applyAlignment="1" applyProtection="1">
      <alignment horizontal="center" vertical="center" shrinkToFit="1"/>
      <protection/>
    </xf>
    <xf numFmtId="0" fontId="67" fillId="0" borderId="15" xfId="0" applyFont="1" applyFill="1" applyBorder="1" applyAlignment="1" applyProtection="1">
      <alignment horizontal="center" vertical="center" shrinkToFit="1"/>
      <protection/>
    </xf>
    <xf numFmtId="0" fontId="67" fillId="0" borderId="14" xfId="0" applyFont="1" applyFill="1" applyBorder="1" applyAlignment="1" applyProtection="1">
      <alignment horizontal="center" vertical="center" shrinkToFit="1"/>
      <protection/>
    </xf>
    <xf numFmtId="0" fontId="64" fillId="0" borderId="1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 applyProtection="1">
      <alignment horizontal="center" vertical="center" wrapText="1" shrinkToFit="1"/>
      <protection/>
    </xf>
    <xf numFmtId="0" fontId="76" fillId="0" borderId="14" xfId="0" applyFont="1" applyFill="1" applyBorder="1" applyAlignment="1" applyProtection="1">
      <alignment horizontal="center" vertical="center" wrapText="1" shrinkToFit="1"/>
      <protection/>
    </xf>
    <xf numFmtId="0" fontId="76" fillId="0" borderId="13" xfId="0" applyFont="1" applyFill="1" applyBorder="1" applyAlignment="1" applyProtection="1">
      <alignment horizontal="center" vertical="center" shrinkToFit="1"/>
      <protection/>
    </xf>
    <xf numFmtId="0" fontId="76" fillId="0" borderId="14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6 2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8.125" style="0" customWidth="1"/>
    <col min="4" max="4" width="18.75390625" style="109" customWidth="1"/>
    <col min="5" max="5" width="7.25390625" style="0" customWidth="1"/>
    <col min="7" max="7" width="9.00390625" style="110" customWidth="1"/>
    <col min="9" max="9" width="8.00390625" style="0" customWidth="1"/>
    <col min="10" max="10" width="5.625" style="0" customWidth="1"/>
  </cols>
  <sheetData>
    <row r="1" spans="1:10" ht="38.25" customHeight="1">
      <c r="A1" s="195" t="s">
        <v>1417</v>
      </c>
      <c r="B1" s="196"/>
      <c r="C1" s="197"/>
      <c r="D1" s="197"/>
      <c r="E1" s="198"/>
      <c r="F1" s="198"/>
      <c r="G1" s="198"/>
      <c r="H1" s="198"/>
      <c r="I1" s="198"/>
      <c r="J1" s="197"/>
    </row>
    <row r="2" spans="1:10" ht="144" customHeight="1">
      <c r="A2" s="199" t="s">
        <v>1418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107" customFormat="1" ht="36.75" customHeight="1">
      <c r="A3" s="134" t="s">
        <v>0</v>
      </c>
      <c r="B3" s="135"/>
      <c r="C3" s="136"/>
      <c r="D3" s="136"/>
      <c r="E3" s="137"/>
      <c r="F3" s="137"/>
      <c r="G3" s="137"/>
      <c r="H3" s="137"/>
      <c r="I3" s="137"/>
      <c r="J3" s="138"/>
    </row>
    <row r="4" spans="1:10" s="107" customFormat="1" ht="14.25">
      <c r="A4" s="141" t="s">
        <v>1</v>
      </c>
      <c r="B4" s="143" t="s">
        <v>2</v>
      </c>
      <c r="C4" s="141" t="s">
        <v>3</v>
      </c>
      <c r="D4" s="141" t="s">
        <v>4</v>
      </c>
      <c r="E4" s="139" t="s">
        <v>5</v>
      </c>
      <c r="F4" s="140"/>
      <c r="G4" s="139" t="s">
        <v>6</v>
      </c>
      <c r="H4" s="140"/>
      <c r="I4" s="201" t="s">
        <v>7</v>
      </c>
      <c r="J4" s="141" t="s">
        <v>8</v>
      </c>
    </row>
    <row r="5" spans="1:10" s="107" customFormat="1" ht="27">
      <c r="A5" s="142"/>
      <c r="B5" s="144"/>
      <c r="C5" s="142"/>
      <c r="D5" s="142"/>
      <c r="E5" s="111" t="s">
        <v>9</v>
      </c>
      <c r="F5" s="111" t="s">
        <v>10</v>
      </c>
      <c r="G5" s="111" t="s">
        <v>11</v>
      </c>
      <c r="H5" s="111" t="s">
        <v>12</v>
      </c>
      <c r="I5" s="202"/>
      <c r="J5" s="142"/>
    </row>
    <row r="6" spans="1:10" ht="18.75">
      <c r="A6" s="5">
        <v>1</v>
      </c>
      <c r="B6" s="145" t="s">
        <v>13</v>
      </c>
      <c r="C6" s="112" t="s">
        <v>14</v>
      </c>
      <c r="D6" s="86" t="s">
        <v>15</v>
      </c>
      <c r="E6" s="87">
        <v>139.5</v>
      </c>
      <c r="F6" s="88">
        <f aca="true" t="shared" si="0" ref="F6:F19">E6/4</f>
        <v>34.875</v>
      </c>
      <c r="G6" s="113">
        <v>84.6666666666667</v>
      </c>
      <c r="H6" s="90">
        <f aca="true" t="shared" si="1" ref="H6:H19">G6/2</f>
        <v>42.33333333333335</v>
      </c>
      <c r="I6" s="88">
        <f aca="true" t="shared" si="2" ref="I6:I69">F6+H6</f>
        <v>77.20833333333334</v>
      </c>
      <c r="J6" s="89">
        <v>1</v>
      </c>
    </row>
    <row r="7" spans="1:10" ht="18.75">
      <c r="A7" s="5">
        <v>2</v>
      </c>
      <c r="B7" s="146"/>
      <c r="C7" s="112" t="s">
        <v>16</v>
      </c>
      <c r="D7" s="86" t="s">
        <v>17</v>
      </c>
      <c r="E7" s="87">
        <v>124.5</v>
      </c>
      <c r="F7" s="88">
        <f t="shared" si="0"/>
        <v>31.125</v>
      </c>
      <c r="G7" s="113">
        <v>88</v>
      </c>
      <c r="H7" s="90">
        <f t="shared" si="1"/>
        <v>44</v>
      </c>
      <c r="I7" s="88">
        <f t="shared" si="2"/>
        <v>75.125</v>
      </c>
      <c r="J7" s="89">
        <v>2</v>
      </c>
    </row>
    <row r="8" spans="1:10" ht="18.75">
      <c r="A8" s="5">
        <v>3</v>
      </c>
      <c r="B8" s="147"/>
      <c r="C8" s="112" t="s">
        <v>18</v>
      </c>
      <c r="D8" s="86" t="s">
        <v>19</v>
      </c>
      <c r="E8" s="87">
        <v>123.5</v>
      </c>
      <c r="F8" s="88">
        <f t="shared" si="0"/>
        <v>30.875</v>
      </c>
      <c r="G8" s="113">
        <v>86.3333333333333</v>
      </c>
      <c r="H8" s="90">
        <f t="shared" si="1"/>
        <v>43.16666666666665</v>
      </c>
      <c r="I8" s="88">
        <f t="shared" si="2"/>
        <v>74.04166666666666</v>
      </c>
      <c r="J8" s="89">
        <v>3</v>
      </c>
    </row>
    <row r="9" spans="1:10" ht="18.75">
      <c r="A9" s="5">
        <v>4</v>
      </c>
      <c r="B9" s="145" t="s">
        <v>20</v>
      </c>
      <c r="C9" s="112" t="s">
        <v>21</v>
      </c>
      <c r="D9" s="86" t="s">
        <v>22</v>
      </c>
      <c r="E9" s="87">
        <v>167</v>
      </c>
      <c r="F9" s="88">
        <f t="shared" si="0"/>
        <v>41.75</v>
      </c>
      <c r="G9" s="113">
        <v>85</v>
      </c>
      <c r="H9" s="90">
        <f t="shared" si="1"/>
        <v>42.5</v>
      </c>
      <c r="I9" s="88">
        <f t="shared" si="2"/>
        <v>84.25</v>
      </c>
      <c r="J9" s="89">
        <v>1</v>
      </c>
    </row>
    <row r="10" spans="1:10" ht="18.75">
      <c r="A10" s="5">
        <v>5</v>
      </c>
      <c r="B10" s="146"/>
      <c r="C10" s="112" t="s">
        <v>23</v>
      </c>
      <c r="D10" s="86" t="s">
        <v>24</v>
      </c>
      <c r="E10" s="87">
        <v>148.5</v>
      </c>
      <c r="F10" s="88">
        <f t="shared" si="0"/>
        <v>37.125</v>
      </c>
      <c r="G10" s="113">
        <v>83.3333333333333</v>
      </c>
      <c r="H10" s="90">
        <f t="shared" si="1"/>
        <v>41.66666666666665</v>
      </c>
      <c r="I10" s="88">
        <f t="shared" si="2"/>
        <v>78.79166666666666</v>
      </c>
      <c r="J10" s="89">
        <v>2</v>
      </c>
    </row>
    <row r="11" spans="1:10" ht="18.75">
      <c r="A11" s="5">
        <v>6</v>
      </c>
      <c r="B11" s="147"/>
      <c r="C11" s="112" t="s">
        <v>25</v>
      </c>
      <c r="D11" s="86" t="s">
        <v>26</v>
      </c>
      <c r="E11" s="87">
        <v>138</v>
      </c>
      <c r="F11" s="88">
        <f t="shared" si="0"/>
        <v>34.5</v>
      </c>
      <c r="G11" s="113">
        <v>87.3333333333333</v>
      </c>
      <c r="H11" s="90">
        <f t="shared" si="1"/>
        <v>43.66666666666665</v>
      </c>
      <c r="I11" s="88">
        <f t="shared" si="2"/>
        <v>78.16666666666666</v>
      </c>
      <c r="J11" s="89">
        <v>3</v>
      </c>
    </row>
    <row r="12" spans="1:10" ht="18.75">
      <c r="A12" s="5">
        <v>7</v>
      </c>
      <c r="B12" s="145" t="s">
        <v>27</v>
      </c>
      <c r="C12" s="112" t="s">
        <v>28</v>
      </c>
      <c r="D12" s="86" t="s">
        <v>29</v>
      </c>
      <c r="E12" s="87">
        <v>139</v>
      </c>
      <c r="F12" s="88">
        <f t="shared" si="0"/>
        <v>34.75</v>
      </c>
      <c r="G12" s="113">
        <v>89</v>
      </c>
      <c r="H12" s="90">
        <f t="shared" si="1"/>
        <v>44.5</v>
      </c>
      <c r="I12" s="88">
        <f t="shared" si="2"/>
        <v>79.25</v>
      </c>
      <c r="J12" s="89">
        <v>1</v>
      </c>
    </row>
    <row r="13" spans="1:10" ht="18.75">
      <c r="A13" s="5">
        <v>8</v>
      </c>
      <c r="B13" s="147"/>
      <c r="C13" s="112" t="s">
        <v>30</v>
      </c>
      <c r="D13" s="86" t="s">
        <v>31</v>
      </c>
      <c r="E13" s="87">
        <v>139.5</v>
      </c>
      <c r="F13" s="88">
        <f t="shared" si="0"/>
        <v>34.875</v>
      </c>
      <c r="G13" s="113">
        <v>84.3333333333333</v>
      </c>
      <c r="H13" s="90">
        <f t="shared" si="1"/>
        <v>42.16666666666665</v>
      </c>
      <c r="I13" s="88">
        <f t="shared" si="2"/>
        <v>77.04166666666666</v>
      </c>
      <c r="J13" s="89">
        <v>2</v>
      </c>
    </row>
    <row r="14" spans="1:10" ht="18.75">
      <c r="A14" s="5">
        <v>9</v>
      </c>
      <c r="B14" s="145" t="s">
        <v>32</v>
      </c>
      <c r="C14" s="112" t="s">
        <v>33</v>
      </c>
      <c r="D14" s="87" t="s">
        <v>34</v>
      </c>
      <c r="E14" s="87">
        <v>136.5</v>
      </c>
      <c r="F14" s="88">
        <f t="shared" si="0"/>
        <v>34.125</v>
      </c>
      <c r="G14" s="113">
        <v>87.6666666666667</v>
      </c>
      <c r="H14" s="90">
        <f t="shared" si="1"/>
        <v>43.83333333333335</v>
      </c>
      <c r="I14" s="88">
        <f t="shared" si="2"/>
        <v>77.95833333333334</v>
      </c>
      <c r="J14" s="89">
        <v>1</v>
      </c>
    </row>
    <row r="15" spans="1:10" ht="18.75">
      <c r="A15" s="5">
        <v>10</v>
      </c>
      <c r="B15" s="146"/>
      <c r="C15" s="114" t="s">
        <v>35</v>
      </c>
      <c r="D15" s="87" t="s">
        <v>36</v>
      </c>
      <c r="E15" s="87">
        <v>125.5</v>
      </c>
      <c r="F15" s="88">
        <f t="shared" si="0"/>
        <v>31.375</v>
      </c>
      <c r="G15" s="113">
        <v>83.3333333333333</v>
      </c>
      <c r="H15" s="90">
        <f t="shared" si="1"/>
        <v>41.66666666666665</v>
      </c>
      <c r="I15" s="88">
        <f t="shared" si="2"/>
        <v>73.04166666666666</v>
      </c>
      <c r="J15" s="89">
        <v>2</v>
      </c>
    </row>
    <row r="16" spans="1:10" ht="18.75">
      <c r="A16" s="5">
        <v>11</v>
      </c>
      <c r="B16" s="147"/>
      <c r="C16" s="112" t="s">
        <v>37</v>
      </c>
      <c r="D16" s="87" t="s">
        <v>38</v>
      </c>
      <c r="E16" s="87">
        <v>118.5</v>
      </c>
      <c r="F16" s="88">
        <f t="shared" si="0"/>
        <v>29.625</v>
      </c>
      <c r="G16" s="113">
        <v>77</v>
      </c>
      <c r="H16" s="90">
        <f t="shared" si="1"/>
        <v>38.5</v>
      </c>
      <c r="I16" s="88">
        <f t="shared" si="2"/>
        <v>68.125</v>
      </c>
      <c r="J16" s="89">
        <v>3</v>
      </c>
    </row>
    <row r="17" spans="1:10" ht="18.75">
      <c r="A17" s="5">
        <v>12</v>
      </c>
      <c r="B17" s="145" t="s">
        <v>39</v>
      </c>
      <c r="C17" s="112" t="s">
        <v>40</v>
      </c>
      <c r="D17" s="87" t="s">
        <v>41</v>
      </c>
      <c r="E17" s="87">
        <v>166</v>
      </c>
      <c r="F17" s="88">
        <f t="shared" si="0"/>
        <v>41.5</v>
      </c>
      <c r="G17" s="113">
        <v>90.6666666666667</v>
      </c>
      <c r="H17" s="90">
        <f t="shared" si="1"/>
        <v>45.33333333333335</v>
      </c>
      <c r="I17" s="88">
        <f t="shared" si="2"/>
        <v>86.83333333333334</v>
      </c>
      <c r="J17" s="89">
        <v>1</v>
      </c>
    </row>
    <row r="18" spans="1:10" ht="18.75">
      <c r="A18" s="5">
        <v>13</v>
      </c>
      <c r="B18" s="147"/>
      <c r="C18" s="112" t="s">
        <v>42</v>
      </c>
      <c r="D18" s="87" t="s">
        <v>43</v>
      </c>
      <c r="E18" s="87">
        <v>160</v>
      </c>
      <c r="F18" s="88">
        <f t="shared" si="0"/>
        <v>40</v>
      </c>
      <c r="G18" s="113">
        <v>87.3333333333333</v>
      </c>
      <c r="H18" s="90">
        <f t="shared" si="1"/>
        <v>43.66666666666665</v>
      </c>
      <c r="I18" s="88">
        <f t="shared" si="2"/>
        <v>83.66666666666666</v>
      </c>
      <c r="J18" s="89">
        <v>2</v>
      </c>
    </row>
    <row r="19" spans="1:10" ht="18.75">
      <c r="A19" s="5">
        <v>14</v>
      </c>
      <c r="B19" s="102" t="s">
        <v>44</v>
      </c>
      <c r="C19" s="112" t="s">
        <v>45</v>
      </c>
      <c r="D19" s="87" t="s">
        <v>46</v>
      </c>
      <c r="E19" s="87">
        <v>123.5</v>
      </c>
      <c r="F19" s="88">
        <f t="shared" si="0"/>
        <v>30.875</v>
      </c>
      <c r="G19" s="113">
        <v>86</v>
      </c>
      <c r="H19" s="90">
        <f t="shared" si="1"/>
        <v>43</v>
      </c>
      <c r="I19" s="88">
        <f t="shared" si="2"/>
        <v>73.875</v>
      </c>
      <c r="J19" s="89">
        <v>1</v>
      </c>
    </row>
    <row r="20" spans="1:10" ht="18.75">
      <c r="A20" s="5">
        <v>15</v>
      </c>
      <c r="B20" s="148" t="s">
        <v>47</v>
      </c>
      <c r="C20" s="87" t="s">
        <v>48</v>
      </c>
      <c r="D20" s="87" t="s">
        <v>49</v>
      </c>
      <c r="E20" s="87">
        <v>144</v>
      </c>
      <c r="F20" s="105">
        <f>E20/2*0.5</f>
        <v>36</v>
      </c>
      <c r="G20" s="113">
        <v>86</v>
      </c>
      <c r="H20" s="105">
        <f>G20*0.5</f>
        <v>43</v>
      </c>
      <c r="I20" s="105">
        <f t="shared" si="2"/>
        <v>79</v>
      </c>
      <c r="J20" s="89">
        <v>1</v>
      </c>
    </row>
    <row r="21" spans="1:10" ht="18.75">
      <c r="A21" s="5">
        <v>16</v>
      </c>
      <c r="B21" s="149"/>
      <c r="C21" s="87" t="s">
        <v>50</v>
      </c>
      <c r="D21" s="87" t="s">
        <v>51</v>
      </c>
      <c r="E21" s="87">
        <v>115.5</v>
      </c>
      <c r="F21" s="105">
        <f>E21/2*0.5</f>
        <v>28.875</v>
      </c>
      <c r="G21" s="113">
        <v>89</v>
      </c>
      <c r="H21" s="105">
        <f>G21*0.5</f>
        <v>44.5</v>
      </c>
      <c r="I21" s="105">
        <f t="shared" si="2"/>
        <v>73.375</v>
      </c>
      <c r="J21" s="89">
        <v>2</v>
      </c>
    </row>
    <row r="22" spans="1:10" ht="18.75">
      <c r="A22" s="5">
        <v>17</v>
      </c>
      <c r="B22" s="102" t="s">
        <v>52</v>
      </c>
      <c r="C22" s="87" t="s">
        <v>53</v>
      </c>
      <c r="D22" s="87" t="s">
        <v>54</v>
      </c>
      <c r="E22" s="87">
        <v>133.5</v>
      </c>
      <c r="F22" s="105">
        <f>E22/2*0.5</f>
        <v>33.375</v>
      </c>
      <c r="G22" s="113">
        <v>80</v>
      </c>
      <c r="H22" s="105">
        <f>G22*0.5</f>
        <v>40</v>
      </c>
      <c r="I22" s="105">
        <f t="shared" si="2"/>
        <v>73.375</v>
      </c>
      <c r="J22" s="89">
        <v>1</v>
      </c>
    </row>
    <row r="23" spans="1:10" ht="18.75">
      <c r="A23" s="5">
        <v>18</v>
      </c>
      <c r="B23" s="150" t="s">
        <v>55</v>
      </c>
      <c r="C23" s="87" t="s">
        <v>56</v>
      </c>
      <c r="D23" s="87" t="s">
        <v>57</v>
      </c>
      <c r="E23" s="87">
        <v>124</v>
      </c>
      <c r="F23" s="105">
        <f>E23/2*0.5</f>
        <v>31</v>
      </c>
      <c r="G23" s="113">
        <v>84.3333333333333</v>
      </c>
      <c r="H23" s="105">
        <f>G23*0.5</f>
        <v>42.16666666666665</v>
      </c>
      <c r="I23" s="105">
        <f t="shared" si="2"/>
        <v>73.16666666666666</v>
      </c>
      <c r="J23" s="89">
        <v>1</v>
      </c>
    </row>
    <row r="24" spans="1:10" ht="18.75">
      <c r="A24" s="5">
        <v>19</v>
      </c>
      <c r="B24" s="151"/>
      <c r="C24" s="87" t="s">
        <v>58</v>
      </c>
      <c r="D24" s="87" t="s">
        <v>59</v>
      </c>
      <c r="E24" s="87">
        <v>115.5</v>
      </c>
      <c r="F24" s="105">
        <f>E24/2*0.5</f>
        <v>28.875</v>
      </c>
      <c r="G24" s="113">
        <v>87.3333333333333</v>
      </c>
      <c r="H24" s="105">
        <f>G24*0.5</f>
        <v>43.66666666666665</v>
      </c>
      <c r="I24" s="105">
        <f t="shared" si="2"/>
        <v>72.54166666666666</v>
      </c>
      <c r="J24" s="89">
        <v>2</v>
      </c>
    </row>
    <row r="25" spans="1:10" ht="18.75">
      <c r="A25" s="5">
        <v>20</v>
      </c>
      <c r="B25" s="72" t="s">
        <v>60</v>
      </c>
      <c r="C25" s="115" t="s">
        <v>61</v>
      </c>
      <c r="D25" s="81" t="s">
        <v>62</v>
      </c>
      <c r="E25" s="81">
        <v>135</v>
      </c>
      <c r="F25" s="69">
        <f>ROUND((E25/2*0.4),2)</f>
        <v>27</v>
      </c>
      <c r="G25" s="69">
        <v>79.46000000000001</v>
      </c>
      <c r="H25" s="69">
        <f>ROUND((G25*0.6),2)</f>
        <v>47.68</v>
      </c>
      <c r="I25" s="69">
        <f t="shared" si="2"/>
        <v>74.68</v>
      </c>
      <c r="J25" s="75">
        <v>1</v>
      </c>
    </row>
    <row r="26" spans="1:10" ht="18.75">
      <c r="A26" s="5">
        <v>21</v>
      </c>
      <c r="B26" s="152" t="s">
        <v>63</v>
      </c>
      <c r="C26" s="112" t="s">
        <v>64</v>
      </c>
      <c r="D26" s="86" t="s">
        <v>65</v>
      </c>
      <c r="E26" s="87">
        <v>169</v>
      </c>
      <c r="F26" s="88">
        <f aca="true" t="shared" si="3" ref="F26:F39">E26/4</f>
        <v>42.25</v>
      </c>
      <c r="G26" s="113">
        <v>88.3333333333333</v>
      </c>
      <c r="H26" s="90">
        <f aca="true" t="shared" si="4" ref="H26:H39">G26/2</f>
        <v>44.16666666666665</v>
      </c>
      <c r="I26" s="88">
        <f t="shared" si="2"/>
        <v>86.41666666666666</v>
      </c>
      <c r="J26" s="89">
        <v>1</v>
      </c>
    </row>
    <row r="27" spans="1:10" ht="18.75">
      <c r="A27" s="5">
        <v>22</v>
      </c>
      <c r="B27" s="153"/>
      <c r="C27" s="112" t="s">
        <v>66</v>
      </c>
      <c r="D27" s="86" t="s">
        <v>67</v>
      </c>
      <c r="E27" s="87">
        <v>162</v>
      </c>
      <c r="F27" s="88">
        <f t="shared" si="3"/>
        <v>40.5</v>
      </c>
      <c r="G27" s="113">
        <v>85.6666666666667</v>
      </c>
      <c r="H27" s="90">
        <f t="shared" si="4"/>
        <v>42.83333333333335</v>
      </c>
      <c r="I27" s="88">
        <f t="shared" si="2"/>
        <v>83.33333333333334</v>
      </c>
      <c r="J27" s="89">
        <v>2</v>
      </c>
    </row>
    <row r="28" spans="1:10" ht="18.75">
      <c r="A28" s="5">
        <v>23</v>
      </c>
      <c r="B28" s="145" t="s">
        <v>68</v>
      </c>
      <c r="C28" s="112" t="s">
        <v>69</v>
      </c>
      <c r="D28" s="86" t="s">
        <v>70</v>
      </c>
      <c r="E28" s="87">
        <v>160</v>
      </c>
      <c r="F28" s="88">
        <f t="shared" si="3"/>
        <v>40</v>
      </c>
      <c r="G28" s="113">
        <v>84.3333333333333</v>
      </c>
      <c r="H28" s="90">
        <f t="shared" si="4"/>
        <v>42.16666666666665</v>
      </c>
      <c r="I28" s="88">
        <f t="shared" si="2"/>
        <v>82.16666666666666</v>
      </c>
      <c r="J28" s="89">
        <v>1</v>
      </c>
    </row>
    <row r="29" spans="1:10" ht="18.75">
      <c r="A29" s="5">
        <v>24</v>
      </c>
      <c r="B29" s="146"/>
      <c r="C29" s="112" t="s">
        <v>71</v>
      </c>
      <c r="D29" s="86" t="s">
        <v>72</v>
      </c>
      <c r="E29" s="87">
        <v>156.5</v>
      </c>
      <c r="F29" s="88">
        <f t="shared" si="3"/>
        <v>39.125</v>
      </c>
      <c r="G29" s="113">
        <v>86</v>
      </c>
      <c r="H29" s="90">
        <f t="shared" si="4"/>
        <v>43</v>
      </c>
      <c r="I29" s="88">
        <f t="shared" si="2"/>
        <v>82.125</v>
      </c>
      <c r="J29" s="89">
        <v>2</v>
      </c>
    </row>
    <row r="30" spans="1:10" ht="18.75">
      <c r="A30" s="5">
        <v>25</v>
      </c>
      <c r="B30" s="147"/>
      <c r="C30" s="112" t="s">
        <v>73</v>
      </c>
      <c r="D30" s="86" t="s">
        <v>74</v>
      </c>
      <c r="E30" s="87">
        <v>150.5</v>
      </c>
      <c r="F30" s="88">
        <f t="shared" si="3"/>
        <v>37.625</v>
      </c>
      <c r="G30" s="113">
        <v>86.5</v>
      </c>
      <c r="H30" s="90">
        <f t="shared" si="4"/>
        <v>43.25</v>
      </c>
      <c r="I30" s="88">
        <f t="shared" si="2"/>
        <v>80.875</v>
      </c>
      <c r="J30" s="89">
        <v>3</v>
      </c>
    </row>
    <row r="31" spans="1:10" ht="18.75">
      <c r="A31" s="5">
        <v>26</v>
      </c>
      <c r="B31" s="145" t="s">
        <v>75</v>
      </c>
      <c r="C31" s="112" t="s">
        <v>76</v>
      </c>
      <c r="D31" s="86" t="s">
        <v>77</v>
      </c>
      <c r="E31" s="87">
        <v>150</v>
      </c>
      <c r="F31" s="88">
        <f t="shared" si="3"/>
        <v>37.5</v>
      </c>
      <c r="G31" s="113">
        <v>89.5</v>
      </c>
      <c r="H31" s="90">
        <f t="shared" si="4"/>
        <v>44.75</v>
      </c>
      <c r="I31" s="88">
        <f t="shared" si="2"/>
        <v>82.25</v>
      </c>
      <c r="J31" s="89">
        <v>1</v>
      </c>
    </row>
    <row r="32" spans="1:10" ht="18.75">
      <c r="A32" s="5">
        <v>27</v>
      </c>
      <c r="B32" s="146"/>
      <c r="C32" s="112" t="s">
        <v>78</v>
      </c>
      <c r="D32" s="86" t="s">
        <v>79</v>
      </c>
      <c r="E32" s="87">
        <v>151</v>
      </c>
      <c r="F32" s="88">
        <f t="shared" si="3"/>
        <v>37.75</v>
      </c>
      <c r="G32" s="113">
        <v>86.1666666666667</v>
      </c>
      <c r="H32" s="90">
        <f t="shared" si="4"/>
        <v>43.08333333333335</v>
      </c>
      <c r="I32" s="88">
        <f t="shared" si="2"/>
        <v>80.83333333333334</v>
      </c>
      <c r="J32" s="89">
        <v>2</v>
      </c>
    </row>
    <row r="33" spans="1:10" ht="18.75">
      <c r="A33" s="5">
        <v>28</v>
      </c>
      <c r="B33" s="147"/>
      <c r="C33" s="112" t="s">
        <v>80</v>
      </c>
      <c r="D33" s="86" t="s">
        <v>81</v>
      </c>
      <c r="E33" s="87">
        <v>150.5</v>
      </c>
      <c r="F33" s="88">
        <f t="shared" si="3"/>
        <v>37.625</v>
      </c>
      <c r="G33" s="113">
        <v>85</v>
      </c>
      <c r="H33" s="90">
        <f t="shared" si="4"/>
        <v>42.5</v>
      </c>
      <c r="I33" s="88">
        <f t="shared" si="2"/>
        <v>80.125</v>
      </c>
      <c r="J33" s="89">
        <v>3</v>
      </c>
    </row>
    <row r="34" spans="1:10" ht="18.75">
      <c r="A34" s="5">
        <v>29</v>
      </c>
      <c r="B34" s="148" t="s">
        <v>82</v>
      </c>
      <c r="C34" s="112" t="s">
        <v>83</v>
      </c>
      <c r="D34" s="87" t="s">
        <v>84</v>
      </c>
      <c r="E34" s="87">
        <v>140</v>
      </c>
      <c r="F34" s="88">
        <f t="shared" si="3"/>
        <v>35</v>
      </c>
      <c r="G34" s="113">
        <v>81.6666666666667</v>
      </c>
      <c r="H34" s="90">
        <f t="shared" si="4"/>
        <v>40.83333333333335</v>
      </c>
      <c r="I34" s="88">
        <f t="shared" si="2"/>
        <v>75.83333333333334</v>
      </c>
      <c r="J34" s="89">
        <v>1</v>
      </c>
    </row>
    <row r="35" spans="1:10" ht="18.75">
      <c r="A35" s="5">
        <v>30</v>
      </c>
      <c r="B35" s="149"/>
      <c r="C35" s="112" t="s">
        <v>85</v>
      </c>
      <c r="D35" s="87" t="s">
        <v>86</v>
      </c>
      <c r="E35" s="87">
        <v>98.5</v>
      </c>
      <c r="F35" s="88">
        <f t="shared" si="3"/>
        <v>24.625</v>
      </c>
      <c r="G35" s="113">
        <v>70.6666666666667</v>
      </c>
      <c r="H35" s="90">
        <f t="shared" si="4"/>
        <v>35.33333333333335</v>
      </c>
      <c r="I35" s="88">
        <f t="shared" si="2"/>
        <v>59.95833333333335</v>
      </c>
      <c r="J35" s="89">
        <v>2</v>
      </c>
    </row>
    <row r="36" spans="1:10" ht="18.75">
      <c r="A36" s="5">
        <v>31</v>
      </c>
      <c r="B36" s="145" t="s">
        <v>87</v>
      </c>
      <c r="C36" s="112" t="s">
        <v>88</v>
      </c>
      <c r="D36" s="87" t="s">
        <v>89</v>
      </c>
      <c r="E36" s="87">
        <v>164</v>
      </c>
      <c r="F36" s="88">
        <f t="shared" si="3"/>
        <v>41</v>
      </c>
      <c r="G36" s="113">
        <v>86.6666666666667</v>
      </c>
      <c r="H36" s="90">
        <f t="shared" si="4"/>
        <v>43.33333333333335</v>
      </c>
      <c r="I36" s="88">
        <f t="shared" si="2"/>
        <v>84.33333333333334</v>
      </c>
      <c r="J36" s="89">
        <v>1</v>
      </c>
    </row>
    <row r="37" spans="1:10" ht="18.75">
      <c r="A37" s="5">
        <v>32</v>
      </c>
      <c r="B37" s="147"/>
      <c r="C37" s="112" t="s">
        <v>90</v>
      </c>
      <c r="D37" s="87" t="s">
        <v>91</v>
      </c>
      <c r="E37" s="87">
        <v>159</v>
      </c>
      <c r="F37" s="88">
        <f t="shared" si="3"/>
        <v>39.75</v>
      </c>
      <c r="G37" s="113">
        <v>82</v>
      </c>
      <c r="H37" s="90">
        <f t="shared" si="4"/>
        <v>41</v>
      </c>
      <c r="I37" s="88">
        <f t="shared" si="2"/>
        <v>80.75</v>
      </c>
      <c r="J37" s="89">
        <v>2</v>
      </c>
    </row>
    <row r="38" spans="1:10" ht="18.75">
      <c r="A38" s="5">
        <v>33</v>
      </c>
      <c r="B38" s="150" t="s">
        <v>92</v>
      </c>
      <c r="C38" s="112" t="s">
        <v>93</v>
      </c>
      <c r="D38" s="87" t="s">
        <v>94</v>
      </c>
      <c r="E38" s="87">
        <v>156</v>
      </c>
      <c r="F38" s="88">
        <f t="shared" si="3"/>
        <v>39</v>
      </c>
      <c r="G38" s="113">
        <v>86</v>
      </c>
      <c r="H38" s="90">
        <f t="shared" si="4"/>
        <v>43</v>
      </c>
      <c r="I38" s="88">
        <f t="shared" si="2"/>
        <v>82</v>
      </c>
      <c r="J38" s="89">
        <v>1</v>
      </c>
    </row>
    <row r="39" spans="1:10" ht="18.75">
      <c r="A39" s="5">
        <v>34</v>
      </c>
      <c r="B39" s="151"/>
      <c r="C39" s="112" t="s">
        <v>95</v>
      </c>
      <c r="D39" s="87" t="s">
        <v>96</v>
      </c>
      <c r="E39" s="87">
        <v>147</v>
      </c>
      <c r="F39" s="88">
        <f t="shared" si="3"/>
        <v>36.75</v>
      </c>
      <c r="G39" s="113">
        <v>81.6666666666667</v>
      </c>
      <c r="H39" s="90">
        <f t="shared" si="4"/>
        <v>40.83333333333335</v>
      </c>
      <c r="I39" s="88">
        <f t="shared" si="2"/>
        <v>77.58333333333334</v>
      </c>
      <c r="J39" s="89">
        <v>2</v>
      </c>
    </row>
    <row r="40" spans="1:10" ht="18.75">
      <c r="A40" s="5">
        <v>35</v>
      </c>
      <c r="B40" s="97" t="s">
        <v>97</v>
      </c>
      <c r="C40" s="87" t="s">
        <v>98</v>
      </c>
      <c r="D40" s="87" t="s">
        <v>99</v>
      </c>
      <c r="E40" s="87">
        <v>131.5</v>
      </c>
      <c r="F40" s="105">
        <f>E40/2*0.5</f>
        <v>32.875</v>
      </c>
      <c r="G40" s="113">
        <v>88.3333333333333</v>
      </c>
      <c r="H40" s="105">
        <f>G40*0.5</f>
        <v>44.16666666666665</v>
      </c>
      <c r="I40" s="105">
        <f t="shared" si="2"/>
        <v>77.04166666666666</v>
      </c>
      <c r="J40" s="89">
        <v>1</v>
      </c>
    </row>
    <row r="41" spans="1:10" ht="18.75">
      <c r="A41" s="5">
        <v>36</v>
      </c>
      <c r="B41" s="150" t="s">
        <v>100</v>
      </c>
      <c r="C41" s="87" t="s">
        <v>101</v>
      </c>
      <c r="D41" s="87" t="s">
        <v>102</v>
      </c>
      <c r="E41" s="87">
        <v>158.5</v>
      </c>
      <c r="F41" s="105">
        <f>E41/2*0.5</f>
        <v>39.625</v>
      </c>
      <c r="G41" s="113">
        <v>87.3333333333333</v>
      </c>
      <c r="H41" s="105">
        <f>G41*0.5</f>
        <v>43.66666666666665</v>
      </c>
      <c r="I41" s="105">
        <f t="shared" si="2"/>
        <v>83.29166666666666</v>
      </c>
      <c r="J41" s="89">
        <v>1</v>
      </c>
    </row>
    <row r="42" spans="1:10" ht="18.75">
      <c r="A42" s="5">
        <v>37</v>
      </c>
      <c r="B42" s="151"/>
      <c r="C42" s="87" t="s">
        <v>103</v>
      </c>
      <c r="D42" s="87" t="s">
        <v>104</v>
      </c>
      <c r="E42" s="87">
        <v>145.5</v>
      </c>
      <c r="F42" s="105">
        <f>E42/2*0.5</f>
        <v>36.375</v>
      </c>
      <c r="G42" s="113">
        <v>85.6666666666667</v>
      </c>
      <c r="H42" s="105">
        <f>G42*0.5</f>
        <v>42.83333333333335</v>
      </c>
      <c r="I42" s="105">
        <f t="shared" si="2"/>
        <v>79.20833333333334</v>
      </c>
      <c r="J42" s="89">
        <v>2</v>
      </c>
    </row>
    <row r="43" spans="1:10" ht="18.75">
      <c r="A43" s="5">
        <v>38</v>
      </c>
      <c r="B43" s="150" t="s">
        <v>105</v>
      </c>
      <c r="C43" s="87" t="s">
        <v>106</v>
      </c>
      <c r="D43" s="87" t="s">
        <v>107</v>
      </c>
      <c r="E43" s="89">
        <v>166</v>
      </c>
      <c r="F43" s="105">
        <f>E43/2*0.5</f>
        <v>41.5</v>
      </c>
      <c r="G43" s="113">
        <v>85.6666666666667</v>
      </c>
      <c r="H43" s="105">
        <f>G43*0.5</f>
        <v>42.83333333333335</v>
      </c>
      <c r="I43" s="105">
        <f t="shared" si="2"/>
        <v>84.33333333333334</v>
      </c>
      <c r="J43" s="89">
        <v>1</v>
      </c>
    </row>
    <row r="44" spans="1:10" ht="18.75">
      <c r="A44" s="5">
        <v>39</v>
      </c>
      <c r="B44" s="151"/>
      <c r="C44" s="87" t="s">
        <v>108</v>
      </c>
      <c r="D44" s="87" t="s">
        <v>109</v>
      </c>
      <c r="E44" s="89">
        <v>121</v>
      </c>
      <c r="F44" s="105">
        <f>E44/2*0.5</f>
        <v>30.25</v>
      </c>
      <c r="G44" s="113">
        <v>85.6666666666667</v>
      </c>
      <c r="H44" s="105">
        <f>G44*0.5</f>
        <v>42.83333333333335</v>
      </c>
      <c r="I44" s="105">
        <f t="shared" si="2"/>
        <v>73.08333333333334</v>
      </c>
      <c r="J44" s="89">
        <v>2</v>
      </c>
    </row>
    <row r="45" spans="1:10" ht="18.75">
      <c r="A45" s="5">
        <v>40</v>
      </c>
      <c r="B45" s="72" t="s">
        <v>110</v>
      </c>
      <c r="C45" s="115" t="s">
        <v>111</v>
      </c>
      <c r="D45" s="81" t="s">
        <v>112</v>
      </c>
      <c r="E45" s="71">
        <v>108.5</v>
      </c>
      <c r="F45" s="69">
        <f>ROUND((E45/2*0.4),2)</f>
        <v>21.7</v>
      </c>
      <c r="G45" s="69">
        <v>83.05</v>
      </c>
      <c r="H45" s="69">
        <f>ROUND((G45*0.6),2)</f>
        <v>49.83</v>
      </c>
      <c r="I45" s="69">
        <f t="shared" si="2"/>
        <v>71.53</v>
      </c>
      <c r="J45" s="75">
        <v>1</v>
      </c>
    </row>
    <row r="46" spans="1:10" ht="18.75">
      <c r="A46" s="5">
        <v>41</v>
      </c>
      <c r="B46" s="154" t="s">
        <v>113</v>
      </c>
      <c r="C46" s="5" t="s">
        <v>114</v>
      </c>
      <c r="D46" s="9" t="s">
        <v>115</v>
      </c>
      <c r="E46" s="9">
        <v>165.5</v>
      </c>
      <c r="F46" s="10">
        <f aca="true" t="shared" si="5" ref="F46:F59">E46/4</f>
        <v>41.375</v>
      </c>
      <c r="G46" s="116">
        <v>85.33</v>
      </c>
      <c r="H46" s="10">
        <f aca="true" t="shared" si="6" ref="H46:H59">G46/2</f>
        <v>42.665</v>
      </c>
      <c r="I46" s="10">
        <f t="shared" si="2"/>
        <v>84.03999999999999</v>
      </c>
      <c r="J46" s="10">
        <v>1</v>
      </c>
    </row>
    <row r="47" spans="1:10" ht="18.75">
      <c r="A47" s="5">
        <v>42</v>
      </c>
      <c r="B47" s="155"/>
      <c r="C47" s="5" t="s">
        <v>116</v>
      </c>
      <c r="D47" s="9" t="s">
        <v>117</v>
      </c>
      <c r="E47" s="9">
        <v>161</v>
      </c>
      <c r="F47" s="10">
        <f t="shared" si="5"/>
        <v>40.25</v>
      </c>
      <c r="G47" s="116">
        <v>83.67</v>
      </c>
      <c r="H47" s="10">
        <f t="shared" si="6"/>
        <v>41.835</v>
      </c>
      <c r="I47" s="10">
        <f t="shared" si="2"/>
        <v>82.08500000000001</v>
      </c>
      <c r="J47" s="10">
        <v>2</v>
      </c>
    </row>
    <row r="48" spans="1:10" ht="18.75">
      <c r="A48" s="5">
        <v>43</v>
      </c>
      <c r="B48" s="155"/>
      <c r="C48" s="5" t="s">
        <v>118</v>
      </c>
      <c r="D48" s="9" t="s">
        <v>119</v>
      </c>
      <c r="E48" s="9">
        <v>159.5</v>
      </c>
      <c r="F48" s="10">
        <f t="shared" si="5"/>
        <v>39.875</v>
      </c>
      <c r="G48" s="116">
        <v>84.33</v>
      </c>
      <c r="H48" s="10">
        <f t="shared" si="6"/>
        <v>42.165</v>
      </c>
      <c r="I48" s="10">
        <f t="shared" si="2"/>
        <v>82.03999999999999</v>
      </c>
      <c r="J48" s="10">
        <v>3</v>
      </c>
    </row>
    <row r="49" spans="1:10" ht="18.75">
      <c r="A49" s="5">
        <v>44</v>
      </c>
      <c r="B49" s="155"/>
      <c r="C49" s="5" t="s">
        <v>120</v>
      </c>
      <c r="D49" s="9" t="s">
        <v>121</v>
      </c>
      <c r="E49" s="9">
        <v>154</v>
      </c>
      <c r="F49" s="10">
        <f t="shared" si="5"/>
        <v>38.5</v>
      </c>
      <c r="G49" s="116">
        <v>85.33</v>
      </c>
      <c r="H49" s="10">
        <f t="shared" si="6"/>
        <v>42.665</v>
      </c>
      <c r="I49" s="10">
        <f t="shared" si="2"/>
        <v>81.16499999999999</v>
      </c>
      <c r="J49" s="10">
        <v>4</v>
      </c>
    </row>
    <row r="50" spans="1:10" ht="18.75">
      <c r="A50" s="5">
        <v>45</v>
      </c>
      <c r="B50" s="155"/>
      <c r="C50" s="5" t="s">
        <v>122</v>
      </c>
      <c r="D50" s="9" t="s">
        <v>123</v>
      </c>
      <c r="E50" s="9">
        <v>146</v>
      </c>
      <c r="F50" s="10">
        <f t="shared" si="5"/>
        <v>36.5</v>
      </c>
      <c r="G50" s="116">
        <v>89.17</v>
      </c>
      <c r="H50" s="10">
        <f t="shared" si="6"/>
        <v>44.585</v>
      </c>
      <c r="I50" s="10">
        <f t="shared" si="2"/>
        <v>81.08500000000001</v>
      </c>
      <c r="J50" s="10">
        <v>5</v>
      </c>
    </row>
    <row r="51" spans="1:10" ht="18.75">
      <c r="A51" s="5">
        <v>46</v>
      </c>
      <c r="B51" s="156"/>
      <c r="C51" s="5" t="s">
        <v>124</v>
      </c>
      <c r="D51" s="9" t="s">
        <v>125</v>
      </c>
      <c r="E51" s="9">
        <v>145</v>
      </c>
      <c r="F51" s="10">
        <f t="shared" si="5"/>
        <v>36.25</v>
      </c>
      <c r="G51" s="116">
        <v>89</v>
      </c>
      <c r="H51" s="10">
        <f t="shared" si="6"/>
        <v>44.5</v>
      </c>
      <c r="I51" s="10">
        <f t="shared" si="2"/>
        <v>80.75</v>
      </c>
      <c r="J51" s="10">
        <v>6</v>
      </c>
    </row>
    <row r="52" spans="1:10" ht="18.75">
      <c r="A52" s="5">
        <v>47</v>
      </c>
      <c r="B52" s="157" t="s">
        <v>126</v>
      </c>
      <c r="C52" s="9" t="s">
        <v>127</v>
      </c>
      <c r="D52" s="9" t="s">
        <v>128</v>
      </c>
      <c r="E52" s="9">
        <v>166.5</v>
      </c>
      <c r="F52" s="25">
        <f t="shared" si="5"/>
        <v>41.625</v>
      </c>
      <c r="G52" s="117">
        <v>83.87</v>
      </c>
      <c r="H52" s="25">
        <f t="shared" si="6"/>
        <v>41.935</v>
      </c>
      <c r="I52" s="31">
        <f t="shared" si="2"/>
        <v>83.56</v>
      </c>
      <c r="J52" s="25">
        <v>1</v>
      </c>
    </row>
    <row r="53" spans="1:10" ht="18.75">
      <c r="A53" s="5">
        <v>48</v>
      </c>
      <c r="B53" s="158"/>
      <c r="C53" s="9" t="s">
        <v>129</v>
      </c>
      <c r="D53" s="9" t="s">
        <v>130</v>
      </c>
      <c r="E53" s="9">
        <v>165.5</v>
      </c>
      <c r="F53" s="25">
        <f t="shared" si="5"/>
        <v>41.375</v>
      </c>
      <c r="G53" s="117">
        <v>81</v>
      </c>
      <c r="H53" s="25">
        <f t="shared" si="6"/>
        <v>40.5</v>
      </c>
      <c r="I53" s="31">
        <f t="shared" si="2"/>
        <v>81.875</v>
      </c>
      <c r="J53" s="25">
        <v>2</v>
      </c>
    </row>
    <row r="54" spans="1:10" ht="18.75">
      <c r="A54" s="5">
        <v>49</v>
      </c>
      <c r="B54" s="158"/>
      <c r="C54" s="9" t="s">
        <v>131</v>
      </c>
      <c r="D54" s="9" t="s">
        <v>132</v>
      </c>
      <c r="E54" s="9">
        <v>156</v>
      </c>
      <c r="F54" s="25">
        <f t="shared" si="5"/>
        <v>39</v>
      </c>
      <c r="G54" s="117">
        <v>84.8</v>
      </c>
      <c r="H54" s="25">
        <f t="shared" si="6"/>
        <v>42.4</v>
      </c>
      <c r="I54" s="31">
        <f t="shared" si="2"/>
        <v>81.4</v>
      </c>
      <c r="J54" s="25">
        <v>3</v>
      </c>
    </row>
    <row r="55" spans="1:10" ht="18.75">
      <c r="A55" s="5">
        <v>50</v>
      </c>
      <c r="B55" s="158"/>
      <c r="C55" s="9" t="s">
        <v>133</v>
      </c>
      <c r="D55" s="9" t="s">
        <v>134</v>
      </c>
      <c r="E55" s="9">
        <v>163</v>
      </c>
      <c r="F55" s="25">
        <f t="shared" si="5"/>
        <v>40.75</v>
      </c>
      <c r="G55" s="117">
        <v>80.73</v>
      </c>
      <c r="H55" s="25">
        <f t="shared" si="6"/>
        <v>40.365</v>
      </c>
      <c r="I55" s="31">
        <f t="shared" si="2"/>
        <v>81.11500000000001</v>
      </c>
      <c r="J55" s="25">
        <v>4</v>
      </c>
    </row>
    <row r="56" spans="1:10" ht="18.75">
      <c r="A56" s="5">
        <v>51</v>
      </c>
      <c r="B56" s="158"/>
      <c r="C56" s="9" t="s">
        <v>135</v>
      </c>
      <c r="D56" s="9" t="s">
        <v>136</v>
      </c>
      <c r="E56" s="9">
        <v>163</v>
      </c>
      <c r="F56" s="25">
        <f t="shared" si="5"/>
        <v>40.75</v>
      </c>
      <c r="G56" s="117">
        <v>79.8</v>
      </c>
      <c r="H56" s="25">
        <f t="shared" si="6"/>
        <v>39.9</v>
      </c>
      <c r="I56" s="31">
        <f t="shared" si="2"/>
        <v>80.65</v>
      </c>
      <c r="J56" s="25">
        <v>5</v>
      </c>
    </row>
    <row r="57" spans="1:10" ht="18.75">
      <c r="A57" s="5">
        <v>52</v>
      </c>
      <c r="B57" s="159"/>
      <c r="C57" s="9" t="s">
        <v>137</v>
      </c>
      <c r="D57" s="9" t="s">
        <v>138</v>
      </c>
      <c r="E57" s="9">
        <v>158.5</v>
      </c>
      <c r="F57" s="25">
        <f t="shared" si="5"/>
        <v>39.625</v>
      </c>
      <c r="G57" s="117">
        <v>82</v>
      </c>
      <c r="H57" s="25">
        <f t="shared" si="6"/>
        <v>41</v>
      </c>
      <c r="I57" s="31">
        <f t="shared" si="2"/>
        <v>80.625</v>
      </c>
      <c r="J57" s="25">
        <v>6</v>
      </c>
    </row>
    <row r="58" spans="1:10" ht="18.75">
      <c r="A58" s="5">
        <v>53</v>
      </c>
      <c r="B58" s="160" t="s">
        <v>139</v>
      </c>
      <c r="C58" s="9" t="s">
        <v>140</v>
      </c>
      <c r="D58" s="9" t="s">
        <v>141</v>
      </c>
      <c r="E58" s="9">
        <v>159</v>
      </c>
      <c r="F58" s="30">
        <f t="shared" si="5"/>
        <v>39.75</v>
      </c>
      <c r="G58" s="117">
        <v>88</v>
      </c>
      <c r="H58" s="30">
        <f t="shared" si="6"/>
        <v>44</v>
      </c>
      <c r="I58" s="30">
        <f t="shared" si="2"/>
        <v>83.75</v>
      </c>
      <c r="J58" s="30">
        <v>1</v>
      </c>
    </row>
    <row r="59" spans="1:10" ht="18.75">
      <c r="A59" s="5">
        <v>54</v>
      </c>
      <c r="B59" s="161"/>
      <c r="C59" s="9" t="s">
        <v>142</v>
      </c>
      <c r="D59" s="9" t="s">
        <v>143</v>
      </c>
      <c r="E59" s="9">
        <v>152</v>
      </c>
      <c r="F59" s="30">
        <f t="shared" si="5"/>
        <v>38</v>
      </c>
      <c r="G59" s="117">
        <v>87.83</v>
      </c>
      <c r="H59" s="30">
        <f t="shared" si="6"/>
        <v>43.915</v>
      </c>
      <c r="I59" s="30">
        <f t="shared" si="2"/>
        <v>81.91499999999999</v>
      </c>
      <c r="J59" s="30">
        <v>2</v>
      </c>
    </row>
    <row r="60" spans="1:10" ht="18.75">
      <c r="A60" s="5">
        <v>55</v>
      </c>
      <c r="B60" s="56" t="s">
        <v>144</v>
      </c>
      <c r="C60" s="59" t="s">
        <v>145</v>
      </c>
      <c r="D60" s="59" t="s">
        <v>146</v>
      </c>
      <c r="E60" s="59">
        <v>153.5</v>
      </c>
      <c r="F60" s="52">
        <f>E60/2*0.4</f>
        <v>30.700000000000003</v>
      </c>
      <c r="G60" s="52">
        <v>80.5</v>
      </c>
      <c r="H60" s="52">
        <f>G60*0.6</f>
        <v>48.3</v>
      </c>
      <c r="I60" s="52">
        <f t="shared" si="2"/>
        <v>79</v>
      </c>
      <c r="J60" s="4">
        <v>1</v>
      </c>
    </row>
    <row r="61" spans="1:10" ht="18.75">
      <c r="A61" s="5">
        <v>56</v>
      </c>
      <c r="B61" s="162" t="s">
        <v>147</v>
      </c>
      <c r="C61" s="59" t="s">
        <v>148</v>
      </c>
      <c r="D61" s="59" t="s">
        <v>149</v>
      </c>
      <c r="E61" s="59">
        <v>147</v>
      </c>
      <c r="F61" s="52">
        <f>E61/2*0.4</f>
        <v>29.400000000000002</v>
      </c>
      <c r="G61" s="52">
        <v>88.67</v>
      </c>
      <c r="H61" s="52">
        <f>G61*0.6</f>
        <v>53.202</v>
      </c>
      <c r="I61" s="52">
        <f t="shared" si="2"/>
        <v>82.602</v>
      </c>
      <c r="J61" s="4">
        <v>1</v>
      </c>
    </row>
    <row r="62" spans="1:10" ht="18.75">
      <c r="A62" s="5">
        <v>57</v>
      </c>
      <c r="B62" s="163"/>
      <c r="C62" s="59" t="s">
        <v>150</v>
      </c>
      <c r="D62" s="59" t="s">
        <v>151</v>
      </c>
      <c r="E62" s="59">
        <v>149.5</v>
      </c>
      <c r="F62" s="52">
        <f>E62/2*0.4</f>
        <v>29.900000000000002</v>
      </c>
      <c r="G62" s="52">
        <v>87</v>
      </c>
      <c r="H62" s="52">
        <f>G62*0.6</f>
        <v>52.199999999999996</v>
      </c>
      <c r="I62" s="52">
        <f t="shared" si="2"/>
        <v>82.1</v>
      </c>
      <c r="J62" s="4">
        <v>2</v>
      </c>
    </row>
    <row r="63" spans="1:10" s="108" customFormat="1" ht="18.75">
      <c r="A63" s="5">
        <v>58</v>
      </c>
      <c r="B63" s="164" t="s">
        <v>152</v>
      </c>
      <c r="C63" s="115" t="s">
        <v>153</v>
      </c>
      <c r="D63" s="81" t="s">
        <v>154</v>
      </c>
      <c r="E63" s="81">
        <v>118</v>
      </c>
      <c r="F63" s="69">
        <f>ROUND((E63/2*0.4),2)</f>
        <v>23.6</v>
      </c>
      <c r="G63" s="69">
        <v>74.4</v>
      </c>
      <c r="H63" s="69">
        <f>ROUND((G63*0.6),2)</f>
        <v>44.64</v>
      </c>
      <c r="I63" s="69">
        <f t="shared" si="2"/>
        <v>68.24000000000001</v>
      </c>
      <c r="J63" s="75">
        <v>1</v>
      </c>
    </row>
    <row r="64" spans="1:10" s="108" customFormat="1" ht="18.75">
      <c r="A64" s="5">
        <v>59</v>
      </c>
      <c r="B64" s="165"/>
      <c r="C64" s="115" t="s">
        <v>155</v>
      </c>
      <c r="D64" s="81" t="s">
        <v>156</v>
      </c>
      <c r="E64" s="81">
        <v>119.5</v>
      </c>
      <c r="F64" s="69">
        <f>ROUND((E64/2*0.4),2)</f>
        <v>23.9</v>
      </c>
      <c r="G64" s="69">
        <v>73.81</v>
      </c>
      <c r="H64" s="69">
        <f>ROUND((G64*0.6),2)</f>
        <v>44.29</v>
      </c>
      <c r="I64" s="69">
        <f t="shared" si="2"/>
        <v>68.19</v>
      </c>
      <c r="J64" s="75">
        <v>2</v>
      </c>
    </row>
    <row r="65" spans="1:10" s="108" customFormat="1" ht="18.75">
      <c r="A65" s="5">
        <v>60</v>
      </c>
      <c r="B65" s="166"/>
      <c r="C65" s="115" t="s">
        <v>157</v>
      </c>
      <c r="D65" s="81" t="s">
        <v>158</v>
      </c>
      <c r="E65" s="81">
        <v>107.5</v>
      </c>
      <c r="F65" s="69">
        <f>ROUND((E65/2*0.4),2)</f>
        <v>21.5</v>
      </c>
      <c r="G65" s="69">
        <v>77.27000000000001</v>
      </c>
      <c r="H65" s="69">
        <f>ROUND((G65*0.6),2)</f>
        <v>46.36</v>
      </c>
      <c r="I65" s="69">
        <f t="shared" si="2"/>
        <v>67.86</v>
      </c>
      <c r="J65" s="75">
        <v>3</v>
      </c>
    </row>
    <row r="66" spans="1:10" ht="18.75">
      <c r="A66" s="5">
        <v>61</v>
      </c>
      <c r="B66" s="152" t="s">
        <v>159</v>
      </c>
      <c r="C66" s="112" t="s">
        <v>160</v>
      </c>
      <c r="D66" s="86" t="s">
        <v>161</v>
      </c>
      <c r="E66" s="87">
        <v>151</v>
      </c>
      <c r="F66" s="88">
        <f aca="true" t="shared" si="7" ref="F66:F77">E66/4</f>
        <v>37.75</v>
      </c>
      <c r="G66" s="113">
        <v>87</v>
      </c>
      <c r="H66" s="90">
        <f aca="true" t="shared" si="8" ref="H66:H77">G66/2</f>
        <v>43.5</v>
      </c>
      <c r="I66" s="88">
        <f t="shared" si="2"/>
        <v>81.25</v>
      </c>
      <c r="J66" s="89">
        <v>1</v>
      </c>
    </row>
    <row r="67" spans="1:10" ht="18.75">
      <c r="A67" s="5">
        <v>62</v>
      </c>
      <c r="B67" s="153"/>
      <c r="C67" s="118" t="s">
        <v>162</v>
      </c>
      <c r="D67" s="87" t="s">
        <v>163</v>
      </c>
      <c r="E67" s="95">
        <v>117</v>
      </c>
      <c r="F67" s="88">
        <f t="shared" si="7"/>
        <v>29.25</v>
      </c>
      <c r="G67" s="113">
        <v>84</v>
      </c>
      <c r="H67" s="90">
        <f t="shared" si="8"/>
        <v>42</v>
      </c>
      <c r="I67" s="88">
        <f t="shared" si="2"/>
        <v>71.25</v>
      </c>
      <c r="J67" s="89">
        <v>2</v>
      </c>
    </row>
    <row r="68" spans="1:10" ht="18.75">
      <c r="A68" s="5">
        <v>63</v>
      </c>
      <c r="B68" s="145" t="s">
        <v>164</v>
      </c>
      <c r="C68" s="112" t="s">
        <v>165</v>
      </c>
      <c r="D68" s="86" t="s">
        <v>166</v>
      </c>
      <c r="E68" s="87">
        <v>152</v>
      </c>
      <c r="F68" s="88">
        <f t="shared" si="7"/>
        <v>38</v>
      </c>
      <c r="G68" s="113">
        <v>86.6666666666667</v>
      </c>
      <c r="H68" s="90">
        <f t="shared" si="8"/>
        <v>43.33333333333335</v>
      </c>
      <c r="I68" s="88">
        <f t="shared" si="2"/>
        <v>81.33333333333334</v>
      </c>
      <c r="J68" s="89">
        <v>1</v>
      </c>
    </row>
    <row r="69" spans="1:10" ht="18.75">
      <c r="A69" s="5">
        <v>64</v>
      </c>
      <c r="B69" s="146"/>
      <c r="C69" s="112" t="s">
        <v>167</v>
      </c>
      <c r="D69" s="86" t="s">
        <v>168</v>
      </c>
      <c r="E69" s="87">
        <v>126.5</v>
      </c>
      <c r="F69" s="88">
        <f t="shared" si="7"/>
        <v>31.625</v>
      </c>
      <c r="G69" s="113">
        <v>87.3333333333333</v>
      </c>
      <c r="H69" s="90">
        <f t="shared" si="8"/>
        <v>43.66666666666665</v>
      </c>
      <c r="I69" s="88">
        <f t="shared" si="2"/>
        <v>75.29166666666666</v>
      </c>
      <c r="J69" s="89">
        <v>2</v>
      </c>
    </row>
    <row r="70" spans="1:10" ht="18.75">
      <c r="A70" s="5">
        <v>65</v>
      </c>
      <c r="B70" s="147"/>
      <c r="C70" s="112" t="s">
        <v>169</v>
      </c>
      <c r="D70" s="86" t="s">
        <v>170</v>
      </c>
      <c r="E70" s="87">
        <v>123</v>
      </c>
      <c r="F70" s="88">
        <f t="shared" si="7"/>
        <v>30.75</v>
      </c>
      <c r="G70" s="113">
        <v>83</v>
      </c>
      <c r="H70" s="90">
        <f t="shared" si="8"/>
        <v>41.5</v>
      </c>
      <c r="I70" s="88">
        <f aca="true" t="shared" si="9" ref="I70:I78">F70+H70</f>
        <v>72.25</v>
      </c>
      <c r="J70" s="89">
        <v>3</v>
      </c>
    </row>
    <row r="71" spans="1:10" ht="18.75">
      <c r="A71" s="5">
        <v>66</v>
      </c>
      <c r="B71" s="145" t="s">
        <v>171</v>
      </c>
      <c r="C71" s="112" t="s">
        <v>172</v>
      </c>
      <c r="D71" s="87" t="s">
        <v>173</v>
      </c>
      <c r="E71" s="87">
        <v>132</v>
      </c>
      <c r="F71" s="88">
        <f t="shared" si="7"/>
        <v>33</v>
      </c>
      <c r="G71" s="113">
        <v>83.0333333333333</v>
      </c>
      <c r="H71" s="90">
        <f t="shared" si="8"/>
        <v>41.51666666666665</v>
      </c>
      <c r="I71" s="88">
        <f t="shared" si="9"/>
        <v>74.51666666666665</v>
      </c>
      <c r="J71" s="89">
        <v>1</v>
      </c>
    </row>
    <row r="72" spans="1:10" ht="18.75">
      <c r="A72" s="5">
        <v>67</v>
      </c>
      <c r="B72" s="146"/>
      <c r="C72" s="112" t="s">
        <v>174</v>
      </c>
      <c r="D72" s="87" t="s">
        <v>175</v>
      </c>
      <c r="E72" s="87">
        <v>129.5</v>
      </c>
      <c r="F72" s="88">
        <f t="shared" si="7"/>
        <v>32.375</v>
      </c>
      <c r="G72" s="113">
        <v>82.9333333333333</v>
      </c>
      <c r="H72" s="90">
        <f t="shared" si="8"/>
        <v>41.46666666666665</v>
      </c>
      <c r="I72" s="88">
        <f t="shared" si="9"/>
        <v>73.84166666666664</v>
      </c>
      <c r="J72" s="89">
        <v>2</v>
      </c>
    </row>
    <row r="73" spans="1:10" ht="18.75">
      <c r="A73" s="5">
        <v>68</v>
      </c>
      <c r="B73" s="147"/>
      <c r="C73" s="112" t="s">
        <v>176</v>
      </c>
      <c r="D73" s="87" t="s">
        <v>177</v>
      </c>
      <c r="E73" s="87">
        <v>108</v>
      </c>
      <c r="F73" s="88">
        <f t="shared" si="7"/>
        <v>27</v>
      </c>
      <c r="G73" s="113">
        <v>88.1666666666667</v>
      </c>
      <c r="H73" s="90">
        <f t="shared" si="8"/>
        <v>44.08333333333335</v>
      </c>
      <c r="I73" s="88">
        <f t="shared" si="9"/>
        <v>71.08333333333334</v>
      </c>
      <c r="J73" s="89">
        <v>3</v>
      </c>
    </row>
    <row r="74" spans="1:10" ht="18.75">
      <c r="A74" s="5">
        <v>69</v>
      </c>
      <c r="B74" s="148" t="s">
        <v>178</v>
      </c>
      <c r="C74" s="112" t="s">
        <v>179</v>
      </c>
      <c r="D74" s="87" t="s">
        <v>180</v>
      </c>
      <c r="E74" s="87">
        <v>104.5</v>
      </c>
      <c r="F74" s="88">
        <f t="shared" si="7"/>
        <v>26.125</v>
      </c>
      <c r="G74" s="113">
        <v>90</v>
      </c>
      <c r="H74" s="90">
        <f t="shared" si="8"/>
        <v>45</v>
      </c>
      <c r="I74" s="88">
        <f t="shared" si="9"/>
        <v>71.125</v>
      </c>
      <c r="J74" s="89">
        <v>1</v>
      </c>
    </row>
    <row r="75" spans="1:10" ht="18.75">
      <c r="A75" s="5">
        <v>70</v>
      </c>
      <c r="B75" s="149"/>
      <c r="C75" s="112" t="s">
        <v>181</v>
      </c>
      <c r="D75" s="87" t="s">
        <v>182</v>
      </c>
      <c r="E75" s="87">
        <v>116.5</v>
      </c>
      <c r="F75" s="88">
        <f t="shared" si="7"/>
        <v>29.125</v>
      </c>
      <c r="G75" s="113">
        <v>80.6666666666667</v>
      </c>
      <c r="H75" s="90">
        <f t="shared" si="8"/>
        <v>40.33333333333335</v>
      </c>
      <c r="I75" s="88">
        <f t="shared" si="9"/>
        <v>69.45833333333334</v>
      </c>
      <c r="J75" s="89">
        <v>2</v>
      </c>
    </row>
    <row r="76" spans="1:10" ht="18.75">
      <c r="A76" s="5">
        <v>71</v>
      </c>
      <c r="B76" s="145" t="s">
        <v>183</v>
      </c>
      <c r="C76" s="112" t="s">
        <v>184</v>
      </c>
      <c r="D76" s="87" t="s">
        <v>185</v>
      </c>
      <c r="E76" s="87">
        <v>155</v>
      </c>
      <c r="F76" s="88">
        <f t="shared" si="7"/>
        <v>38.75</v>
      </c>
      <c r="G76" s="113">
        <v>85.3333333333333</v>
      </c>
      <c r="H76" s="90">
        <f t="shared" si="8"/>
        <v>42.66666666666665</v>
      </c>
      <c r="I76" s="88">
        <f t="shared" si="9"/>
        <v>81.41666666666666</v>
      </c>
      <c r="J76" s="89">
        <v>1</v>
      </c>
    </row>
    <row r="77" spans="1:10" ht="18.75">
      <c r="A77" s="5">
        <v>72</v>
      </c>
      <c r="B77" s="147"/>
      <c r="C77" s="112" t="s">
        <v>186</v>
      </c>
      <c r="D77" s="87" t="s">
        <v>187</v>
      </c>
      <c r="E77" s="87">
        <v>143.5</v>
      </c>
      <c r="F77" s="88">
        <f t="shared" si="7"/>
        <v>35.875</v>
      </c>
      <c r="G77" s="113">
        <v>83</v>
      </c>
      <c r="H77" s="90">
        <f t="shared" si="8"/>
        <v>41.5</v>
      </c>
      <c r="I77" s="88">
        <f t="shared" si="9"/>
        <v>77.375</v>
      </c>
      <c r="J77" s="89">
        <v>2</v>
      </c>
    </row>
    <row r="78" spans="1:10" ht="18.75">
      <c r="A78" s="5">
        <v>73</v>
      </c>
      <c r="B78" s="102" t="s">
        <v>188</v>
      </c>
      <c r="C78" s="87" t="s">
        <v>189</v>
      </c>
      <c r="D78" s="119" t="s">
        <v>190</v>
      </c>
      <c r="E78" s="89">
        <v>138.5</v>
      </c>
      <c r="F78" s="105">
        <f>E78/2*0.5</f>
        <v>34.625</v>
      </c>
      <c r="G78" s="113">
        <v>82.3333333333333</v>
      </c>
      <c r="H78" s="105">
        <f>G78*0.5</f>
        <v>41.16666666666665</v>
      </c>
      <c r="I78" s="105">
        <f t="shared" si="9"/>
        <v>75.79166666666666</v>
      </c>
      <c r="J78" s="89">
        <v>1</v>
      </c>
    </row>
    <row r="79" spans="1:10" ht="18.75">
      <c r="A79" s="5">
        <v>74</v>
      </c>
      <c r="B79" s="97" t="s">
        <v>191</v>
      </c>
      <c r="C79" s="87" t="s">
        <v>192</v>
      </c>
      <c r="D79" s="87" t="s">
        <v>193</v>
      </c>
      <c r="E79" s="87">
        <v>130</v>
      </c>
      <c r="F79" s="105">
        <v>32.5</v>
      </c>
      <c r="G79" s="113">
        <v>75.6666666666667</v>
      </c>
      <c r="H79" s="105">
        <v>37.83333333333335</v>
      </c>
      <c r="I79" s="105">
        <v>70.33333333333334</v>
      </c>
      <c r="J79" s="89">
        <v>1</v>
      </c>
    </row>
    <row r="80" spans="1:10" ht="18.75">
      <c r="A80" s="5">
        <v>75</v>
      </c>
      <c r="B80" s="102" t="s">
        <v>194</v>
      </c>
      <c r="C80" s="87" t="s">
        <v>195</v>
      </c>
      <c r="D80" s="119" t="s">
        <v>196</v>
      </c>
      <c r="E80" s="87">
        <v>131.5</v>
      </c>
      <c r="F80" s="105">
        <v>32.875</v>
      </c>
      <c r="G80" s="113">
        <v>87.6666666666667</v>
      </c>
      <c r="H80" s="105">
        <v>43.83333333333335</v>
      </c>
      <c r="I80" s="105">
        <v>76.70833333333334</v>
      </c>
      <c r="J80" s="89">
        <v>1</v>
      </c>
    </row>
    <row r="81" spans="1:10" ht="18.75">
      <c r="A81" s="5">
        <v>76</v>
      </c>
      <c r="B81" s="102" t="s">
        <v>197</v>
      </c>
      <c r="C81" s="112" t="s">
        <v>198</v>
      </c>
      <c r="D81" s="119" t="s">
        <v>199</v>
      </c>
      <c r="E81" s="87">
        <v>116.5</v>
      </c>
      <c r="F81" s="88">
        <f>E81/4</f>
        <v>29.125</v>
      </c>
      <c r="G81" s="113">
        <v>87.3333333333333</v>
      </c>
      <c r="H81" s="90">
        <f>G81/2</f>
        <v>43.66666666666665</v>
      </c>
      <c r="I81" s="88">
        <f aca="true" t="shared" si="10" ref="I81:I144">F81+H81</f>
        <v>72.79166666666666</v>
      </c>
      <c r="J81" s="89">
        <v>1</v>
      </c>
    </row>
    <row r="82" spans="1:10" ht="18.75">
      <c r="A82" s="5">
        <v>77</v>
      </c>
      <c r="B82" s="167" t="s">
        <v>200</v>
      </c>
      <c r="C82" s="59" t="s">
        <v>201</v>
      </c>
      <c r="D82" s="120" t="s">
        <v>202</v>
      </c>
      <c r="E82" s="59">
        <v>135.5</v>
      </c>
      <c r="F82" s="52">
        <f>E82/2*0.4</f>
        <v>27.1</v>
      </c>
      <c r="G82" s="52">
        <v>92</v>
      </c>
      <c r="H82" s="52">
        <f>G82*0.6</f>
        <v>55.199999999999996</v>
      </c>
      <c r="I82" s="52">
        <f t="shared" si="10"/>
        <v>82.3</v>
      </c>
      <c r="J82" s="4">
        <v>1</v>
      </c>
    </row>
    <row r="83" spans="1:10" ht="18.75">
      <c r="A83" s="5">
        <v>78</v>
      </c>
      <c r="B83" s="168"/>
      <c r="C83" s="59" t="s">
        <v>203</v>
      </c>
      <c r="D83" s="120" t="s">
        <v>204</v>
      </c>
      <c r="E83" s="59">
        <v>110.5</v>
      </c>
      <c r="F83" s="52">
        <f>E83/2*0.4</f>
        <v>22.1</v>
      </c>
      <c r="G83" s="52">
        <v>89.33</v>
      </c>
      <c r="H83" s="52">
        <f>G83*0.6</f>
        <v>53.598</v>
      </c>
      <c r="I83" s="52">
        <f t="shared" si="10"/>
        <v>75.69800000000001</v>
      </c>
      <c r="J83" s="4">
        <v>2</v>
      </c>
    </row>
    <row r="84" spans="1:10" ht="18.75">
      <c r="A84" s="5">
        <v>79</v>
      </c>
      <c r="B84" s="164" t="s">
        <v>205</v>
      </c>
      <c r="C84" s="115" t="s">
        <v>206</v>
      </c>
      <c r="D84" s="81" t="s">
        <v>207</v>
      </c>
      <c r="E84" s="81">
        <v>88.5</v>
      </c>
      <c r="F84" s="69">
        <f>ROUND((E84/2*0.4),2)</f>
        <v>17.7</v>
      </c>
      <c r="G84" s="69">
        <v>73.27000000000001</v>
      </c>
      <c r="H84" s="69">
        <f>ROUND((G84*0.6),2)</f>
        <v>43.96</v>
      </c>
      <c r="I84" s="69">
        <f t="shared" si="10"/>
        <v>61.66</v>
      </c>
      <c r="J84" s="75">
        <v>1</v>
      </c>
    </row>
    <row r="85" spans="1:10" ht="18.75">
      <c r="A85" s="5">
        <v>80</v>
      </c>
      <c r="B85" s="166"/>
      <c r="C85" s="115" t="s">
        <v>208</v>
      </c>
      <c r="D85" s="81" t="s">
        <v>209</v>
      </c>
      <c r="E85" s="71">
        <v>96.5</v>
      </c>
      <c r="F85" s="69">
        <f>ROUND((E85/2*0.4),2)</f>
        <v>19.3</v>
      </c>
      <c r="G85" s="69">
        <v>58.290000000000006</v>
      </c>
      <c r="H85" s="69">
        <f>ROUND((G85*0.6),2)</f>
        <v>34.97</v>
      </c>
      <c r="I85" s="69">
        <f t="shared" si="10"/>
        <v>54.269999999999996</v>
      </c>
      <c r="J85" s="75">
        <v>2</v>
      </c>
    </row>
    <row r="86" spans="1:10" ht="18.75">
      <c r="A86" s="5">
        <v>81</v>
      </c>
      <c r="B86" s="169" t="s">
        <v>210</v>
      </c>
      <c r="C86" s="9" t="s">
        <v>211</v>
      </c>
      <c r="D86" s="9" t="s">
        <v>212</v>
      </c>
      <c r="E86" s="9">
        <v>154</v>
      </c>
      <c r="F86" s="10">
        <f aca="true" t="shared" si="11" ref="F86:F98">E86/4</f>
        <v>38.5</v>
      </c>
      <c r="G86" s="116">
        <v>90.67</v>
      </c>
      <c r="H86" s="10">
        <f aca="true" t="shared" si="12" ref="H86:H98">G86/2</f>
        <v>45.335</v>
      </c>
      <c r="I86" s="10">
        <f t="shared" si="10"/>
        <v>83.83500000000001</v>
      </c>
      <c r="J86" s="10">
        <v>1</v>
      </c>
    </row>
    <row r="87" spans="1:10" ht="18.75">
      <c r="A87" s="5">
        <v>82</v>
      </c>
      <c r="B87" s="170"/>
      <c r="C87" s="9" t="s">
        <v>213</v>
      </c>
      <c r="D87" s="9" t="s">
        <v>214</v>
      </c>
      <c r="E87" s="9">
        <v>160</v>
      </c>
      <c r="F87" s="10">
        <f t="shared" si="11"/>
        <v>40</v>
      </c>
      <c r="G87" s="116">
        <v>87.67</v>
      </c>
      <c r="H87" s="10">
        <f t="shared" si="12"/>
        <v>43.835</v>
      </c>
      <c r="I87" s="10">
        <f t="shared" si="10"/>
        <v>83.83500000000001</v>
      </c>
      <c r="J87" s="10">
        <v>2</v>
      </c>
    </row>
    <row r="88" spans="1:10" ht="18.75">
      <c r="A88" s="5">
        <v>83</v>
      </c>
      <c r="B88" s="170"/>
      <c r="C88" s="9" t="s">
        <v>215</v>
      </c>
      <c r="D88" s="9" t="s">
        <v>216</v>
      </c>
      <c r="E88" s="9">
        <v>152.5</v>
      </c>
      <c r="F88" s="10">
        <f t="shared" si="11"/>
        <v>38.125</v>
      </c>
      <c r="G88" s="116">
        <v>88.33</v>
      </c>
      <c r="H88" s="10">
        <f t="shared" si="12"/>
        <v>44.165</v>
      </c>
      <c r="I88" s="10">
        <f t="shared" si="10"/>
        <v>82.28999999999999</v>
      </c>
      <c r="J88" s="10">
        <v>3</v>
      </c>
    </row>
    <row r="89" spans="1:10" ht="18.75">
      <c r="A89" s="5">
        <v>84</v>
      </c>
      <c r="B89" s="171"/>
      <c r="C89" s="9" t="s">
        <v>217</v>
      </c>
      <c r="D89" s="9" t="s">
        <v>218</v>
      </c>
      <c r="E89" s="9">
        <v>153</v>
      </c>
      <c r="F89" s="10">
        <f t="shared" si="11"/>
        <v>38.25</v>
      </c>
      <c r="G89" s="116">
        <v>84.33</v>
      </c>
      <c r="H89" s="10">
        <f t="shared" si="12"/>
        <v>42.165</v>
      </c>
      <c r="I89" s="10">
        <f t="shared" si="10"/>
        <v>80.41499999999999</v>
      </c>
      <c r="J89" s="10">
        <v>4</v>
      </c>
    </row>
    <row r="90" spans="1:10" ht="18.75">
      <c r="A90" s="5">
        <v>85</v>
      </c>
      <c r="B90" s="172" t="s">
        <v>219</v>
      </c>
      <c r="C90" s="9" t="s">
        <v>220</v>
      </c>
      <c r="D90" s="121" t="s">
        <v>221</v>
      </c>
      <c r="E90" s="9">
        <v>166.5</v>
      </c>
      <c r="F90" s="25">
        <f t="shared" si="11"/>
        <v>41.625</v>
      </c>
      <c r="G90" s="117">
        <v>85.57</v>
      </c>
      <c r="H90" s="25">
        <f t="shared" si="12"/>
        <v>42.785</v>
      </c>
      <c r="I90" s="31">
        <f t="shared" si="10"/>
        <v>84.41</v>
      </c>
      <c r="J90" s="25">
        <v>1</v>
      </c>
    </row>
    <row r="91" spans="1:10" ht="18.75">
      <c r="A91" s="5">
        <v>86</v>
      </c>
      <c r="B91" s="173"/>
      <c r="C91" s="9" t="s">
        <v>222</v>
      </c>
      <c r="D91" s="121" t="s">
        <v>223</v>
      </c>
      <c r="E91" s="9">
        <v>167.5</v>
      </c>
      <c r="F91" s="25">
        <f t="shared" si="11"/>
        <v>41.875</v>
      </c>
      <c r="G91" s="117">
        <v>84.9</v>
      </c>
      <c r="H91" s="25">
        <f t="shared" si="12"/>
        <v>42.45</v>
      </c>
      <c r="I91" s="31">
        <f t="shared" si="10"/>
        <v>84.325</v>
      </c>
      <c r="J91" s="25">
        <v>2</v>
      </c>
    </row>
    <row r="92" spans="1:10" ht="18.75">
      <c r="A92" s="5">
        <v>87</v>
      </c>
      <c r="B92" s="173"/>
      <c r="C92" s="9" t="s">
        <v>224</v>
      </c>
      <c r="D92" s="121" t="s">
        <v>225</v>
      </c>
      <c r="E92" s="9">
        <v>149</v>
      </c>
      <c r="F92" s="25">
        <f t="shared" si="11"/>
        <v>37.25</v>
      </c>
      <c r="G92" s="117">
        <v>87.37</v>
      </c>
      <c r="H92" s="25">
        <f t="shared" si="12"/>
        <v>43.685</v>
      </c>
      <c r="I92" s="31">
        <f t="shared" si="10"/>
        <v>80.935</v>
      </c>
      <c r="J92" s="25">
        <v>3</v>
      </c>
    </row>
    <row r="93" spans="1:10" ht="18.75">
      <c r="A93" s="5">
        <v>88</v>
      </c>
      <c r="B93" s="174"/>
      <c r="C93" s="9" t="s">
        <v>226</v>
      </c>
      <c r="D93" s="121" t="s">
        <v>227</v>
      </c>
      <c r="E93" s="9">
        <v>151</v>
      </c>
      <c r="F93" s="25">
        <f t="shared" si="11"/>
        <v>37.75</v>
      </c>
      <c r="G93" s="117">
        <v>85.73</v>
      </c>
      <c r="H93" s="25">
        <f t="shared" si="12"/>
        <v>42.865</v>
      </c>
      <c r="I93" s="31">
        <f t="shared" si="10"/>
        <v>80.61500000000001</v>
      </c>
      <c r="J93" s="25">
        <v>4</v>
      </c>
    </row>
    <row r="94" spans="1:10" ht="18.75">
      <c r="A94" s="5">
        <v>89</v>
      </c>
      <c r="B94" s="160" t="s">
        <v>228</v>
      </c>
      <c r="C94" s="9" t="s">
        <v>229</v>
      </c>
      <c r="D94" s="9" t="s">
        <v>230</v>
      </c>
      <c r="E94" s="9">
        <v>154.5</v>
      </c>
      <c r="F94" s="30">
        <f t="shared" si="11"/>
        <v>38.625</v>
      </c>
      <c r="G94" s="117">
        <v>85.67</v>
      </c>
      <c r="H94" s="30">
        <f t="shared" si="12"/>
        <v>42.835</v>
      </c>
      <c r="I94" s="30">
        <f t="shared" si="10"/>
        <v>81.46000000000001</v>
      </c>
      <c r="J94" s="30">
        <v>1</v>
      </c>
    </row>
    <row r="95" spans="1:10" ht="18.75">
      <c r="A95" s="5">
        <v>90</v>
      </c>
      <c r="B95" s="161"/>
      <c r="C95" s="9" t="s">
        <v>231</v>
      </c>
      <c r="D95" s="9" t="s">
        <v>232</v>
      </c>
      <c r="E95" s="9">
        <v>149</v>
      </c>
      <c r="F95" s="30">
        <f t="shared" si="11"/>
        <v>37.25</v>
      </c>
      <c r="G95" s="117">
        <v>87.6</v>
      </c>
      <c r="H95" s="30">
        <f t="shared" si="12"/>
        <v>43.8</v>
      </c>
      <c r="I95" s="30">
        <f t="shared" si="10"/>
        <v>81.05</v>
      </c>
      <c r="J95" s="30">
        <v>2</v>
      </c>
    </row>
    <row r="96" spans="1:10" ht="18.75">
      <c r="A96" s="5">
        <v>91</v>
      </c>
      <c r="B96" s="152" t="s">
        <v>233</v>
      </c>
      <c r="C96" s="122" t="s">
        <v>234</v>
      </c>
      <c r="D96" s="98" t="s">
        <v>235</v>
      </c>
      <c r="E96" s="98" t="s">
        <v>236</v>
      </c>
      <c r="F96" s="88">
        <f t="shared" si="11"/>
        <v>28.625</v>
      </c>
      <c r="G96" s="113">
        <v>85.6666666666667</v>
      </c>
      <c r="H96" s="90">
        <f t="shared" si="12"/>
        <v>42.83333333333335</v>
      </c>
      <c r="I96" s="88">
        <f t="shared" si="10"/>
        <v>71.45833333333334</v>
      </c>
      <c r="J96" s="89">
        <v>1</v>
      </c>
    </row>
    <row r="97" spans="1:10" ht="18.75">
      <c r="A97" s="5">
        <v>92</v>
      </c>
      <c r="B97" s="175"/>
      <c r="C97" s="122" t="s">
        <v>237</v>
      </c>
      <c r="D97" s="98" t="s">
        <v>238</v>
      </c>
      <c r="E97" s="98" t="s">
        <v>239</v>
      </c>
      <c r="F97" s="88">
        <f t="shared" si="11"/>
        <v>26.875</v>
      </c>
      <c r="G97" s="113">
        <v>84.3333333333333</v>
      </c>
      <c r="H97" s="90">
        <f t="shared" si="12"/>
        <v>42.16666666666665</v>
      </c>
      <c r="I97" s="88">
        <f t="shared" si="10"/>
        <v>69.04166666666666</v>
      </c>
      <c r="J97" s="89">
        <v>2</v>
      </c>
    </row>
    <row r="98" spans="1:10" ht="18.75">
      <c r="A98" s="5">
        <v>93</v>
      </c>
      <c r="B98" s="153"/>
      <c r="C98" s="122" t="s">
        <v>240</v>
      </c>
      <c r="D98" s="98" t="s">
        <v>241</v>
      </c>
      <c r="E98" s="98" t="s">
        <v>242</v>
      </c>
      <c r="F98" s="88">
        <f t="shared" si="11"/>
        <v>25.125</v>
      </c>
      <c r="G98" s="113">
        <v>85.6666666666667</v>
      </c>
      <c r="H98" s="90">
        <f t="shared" si="12"/>
        <v>42.83333333333335</v>
      </c>
      <c r="I98" s="88">
        <f t="shared" si="10"/>
        <v>67.95833333333334</v>
      </c>
      <c r="J98" s="89">
        <v>3</v>
      </c>
    </row>
    <row r="99" spans="1:10" ht="18.75">
      <c r="A99" s="5">
        <v>94</v>
      </c>
      <c r="B99" s="145" t="s">
        <v>243</v>
      </c>
      <c r="C99" s="98" t="s">
        <v>244</v>
      </c>
      <c r="D99" s="98" t="s">
        <v>245</v>
      </c>
      <c r="E99" s="98" t="s">
        <v>246</v>
      </c>
      <c r="F99" s="105">
        <f aca="true" t="shared" si="13" ref="F99:F118">E99/2*0.5</f>
        <v>41.75</v>
      </c>
      <c r="G99" s="113">
        <v>87.6</v>
      </c>
      <c r="H99" s="105">
        <f aca="true" t="shared" si="14" ref="H99:H118">G99*0.5</f>
        <v>43.8</v>
      </c>
      <c r="I99" s="105">
        <f t="shared" si="10"/>
        <v>85.55</v>
      </c>
      <c r="J99" s="89">
        <v>1</v>
      </c>
    </row>
    <row r="100" spans="1:10" ht="18.75">
      <c r="A100" s="5">
        <v>95</v>
      </c>
      <c r="B100" s="146"/>
      <c r="C100" s="98" t="s">
        <v>247</v>
      </c>
      <c r="D100" s="98" t="s">
        <v>248</v>
      </c>
      <c r="E100" s="98" t="s">
        <v>249</v>
      </c>
      <c r="F100" s="105">
        <f t="shared" si="13"/>
        <v>38.875</v>
      </c>
      <c r="G100" s="113">
        <v>87.8666666666667</v>
      </c>
      <c r="H100" s="105">
        <f t="shared" si="14"/>
        <v>43.93333333333335</v>
      </c>
      <c r="I100" s="105">
        <f t="shared" si="10"/>
        <v>82.80833333333335</v>
      </c>
      <c r="J100" s="89">
        <v>2</v>
      </c>
    </row>
    <row r="101" spans="1:10" ht="18.75">
      <c r="A101" s="5">
        <v>96</v>
      </c>
      <c r="B101" s="146"/>
      <c r="C101" s="98" t="s">
        <v>250</v>
      </c>
      <c r="D101" s="98" t="s">
        <v>251</v>
      </c>
      <c r="E101" s="98" t="s">
        <v>252</v>
      </c>
      <c r="F101" s="105">
        <f t="shared" si="13"/>
        <v>38.75</v>
      </c>
      <c r="G101" s="113">
        <v>85.5333333333333</v>
      </c>
      <c r="H101" s="105">
        <f t="shared" si="14"/>
        <v>42.76666666666665</v>
      </c>
      <c r="I101" s="105">
        <f t="shared" si="10"/>
        <v>81.51666666666665</v>
      </c>
      <c r="J101" s="89">
        <v>3</v>
      </c>
    </row>
    <row r="102" spans="1:10" ht="18.75">
      <c r="A102" s="5">
        <v>97</v>
      </c>
      <c r="B102" s="146"/>
      <c r="C102" s="98" t="s">
        <v>253</v>
      </c>
      <c r="D102" s="98" t="s">
        <v>254</v>
      </c>
      <c r="E102" s="98" t="s">
        <v>255</v>
      </c>
      <c r="F102" s="105">
        <f t="shared" si="13"/>
        <v>33.375</v>
      </c>
      <c r="G102" s="113">
        <v>88.6333333333333</v>
      </c>
      <c r="H102" s="105">
        <f t="shared" si="14"/>
        <v>44.31666666666665</v>
      </c>
      <c r="I102" s="105">
        <f t="shared" si="10"/>
        <v>77.69166666666665</v>
      </c>
      <c r="J102" s="89">
        <v>4</v>
      </c>
    </row>
    <row r="103" spans="1:10" ht="18.75">
      <c r="A103" s="5">
        <v>98</v>
      </c>
      <c r="B103" s="146"/>
      <c r="C103" s="98" t="s">
        <v>256</v>
      </c>
      <c r="D103" s="98" t="s">
        <v>257</v>
      </c>
      <c r="E103" s="98" t="s">
        <v>258</v>
      </c>
      <c r="F103" s="105">
        <f t="shared" si="13"/>
        <v>34.625</v>
      </c>
      <c r="G103" s="113">
        <v>85.6666666666667</v>
      </c>
      <c r="H103" s="105">
        <f t="shared" si="14"/>
        <v>42.83333333333335</v>
      </c>
      <c r="I103" s="105">
        <f t="shared" si="10"/>
        <v>77.45833333333334</v>
      </c>
      <c r="J103" s="89">
        <v>5</v>
      </c>
    </row>
    <row r="104" spans="1:10" ht="18.75">
      <c r="A104" s="5">
        <v>99</v>
      </c>
      <c r="B104" s="146"/>
      <c r="C104" s="98" t="s">
        <v>259</v>
      </c>
      <c r="D104" s="98" t="s">
        <v>260</v>
      </c>
      <c r="E104" s="98" t="s">
        <v>261</v>
      </c>
      <c r="F104" s="105">
        <f t="shared" si="13"/>
        <v>35.25</v>
      </c>
      <c r="G104" s="113">
        <v>83.6666666666667</v>
      </c>
      <c r="H104" s="105">
        <f t="shared" si="14"/>
        <v>41.83333333333335</v>
      </c>
      <c r="I104" s="105">
        <f t="shared" si="10"/>
        <v>77.08333333333334</v>
      </c>
      <c r="J104" s="89">
        <v>6</v>
      </c>
    </row>
    <row r="105" spans="1:10" ht="18.75">
      <c r="A105" s="5">
        <v>100</v>
      </c>
      <c r="B105" s="146"/>
      <c r="C105" s="98" t="s">
        <v>262</v>
      </c>
      <c r="D105" s="98" t="s">
        <v>263</v>
      </c>
      <c r="E105" s="98" t="s">
        <v>264</v>
      </c>
      <c r="F105" s="105">
        <f t="shared" si="13"/>
        <v>33.25</v>
      </c>
      <c r="G105" s="113">
        <v>85.6333333333333</v>
      </c>
      <c r="H105" s="105">
        <f t="shared" si="14"/>
        <v>42.81666666666665</v>
      </c>
      <c r="I105" s="105">
        <f t="shared" si="10"/>
        <v>76.06666666666665</v>
      </c>
      <c r="J105" s="89">
        <v>7</v>
      </c>
    </row>
    <row r="106" spans="1:10" ht="18.75">
      <c r="A106" s="5">
        <v>101</v>
      </c>
      <c r="B106" s="146"/>
      <c r="C106" s="98" t="s">
        <v>265</v>
      </c>
      <c r="D106" s="98" t="s">
        <v>266</v>
      </c>
      <c r="E106" s="98" t="s">
        <v>267</v>
      </c>
      <c r="F106" s="105">
        <f t="shared" si="13"/>
        <v>31.375</v>
      </c>
      <c r="G106" s="113">
        <v>84.7</v>
      </c>
      <c r="H106" s="105">
        <f t="shared" si="14"/>
        <v>42.35</v>
      </c>
      <c r="I106" s="105">
        <f t="shared" si="10"/>
        <v>73.725</v>
      </c>
      <c r="J106" s="89">
        <v>8</v>
      </c>
    </row>
    <row r="107" spans="1:10" ht="18.75">
      <c r="A107" s="5">
        <v>102</v>
      </c>
      <c r="B107" s="146"/>
      <c r="C107" s="98" t="s">
        <v>268</v>
      </c>
      <c r="D107" s="98" t="s">
        <v>269</v>
      </c>
      <c r="E107" s="98" t="s">
        <v>270</v>
      </c>
      <c r="F107" s="105">
        <f t="shared" si="13"/>
        <v>29.75</v>
      </c>
      <c r="G107" s="113">
        <v>87.8666666666667</v>
      </c>
      <c r="H107" s="105">
        <f t="shared" si="14"/>
        <v>43.93333333333335</v>
      </c>
      <c r="I107" s="105">
        <f t="shared" si="10"/>
        <v>73.68333333333335</v>
      </c>
      <c r="J107" s="89">
        <v>9</v>
      </c>
    </row>
    <row r="108" spans="1:10" ht="18.75">
      <c r="A108" s="5">
        <v>103</v>
      </c>
      <c r="B108" s="147"/>
      <c r="C108" s="98" t="s">
        <v>271</v>
      </c>
      <c r="D108" s="98" t="s">
        <v>272</v>
      </c>
      <c r="E108" s="98" t="s">
        <v>273</v>
      </c>
      <c r="F108" s="105">
        <f t="shared" si="13"/>
        <v>29.375</v>
      </c>
      <c r="G108" s="113">
        <v>85.4333333333334</v>
      </c>
      <c r="H108" s="105">
        <f t="shared" si="14"/>
        <v>42.7166666666667</v>
      </c>
      <c r="I108" s="105">
        <f t="shared" si="10"/>
        <v>72.0916666666667</v>
      </c>
      <c r="J108" s="89">
        <v>10</v>
      </c>
    </row>
    <row r="109" spans="1:10" ht="18.75">
      <c r="A109" s="5">
        <v>104</v>
      </c>
      <c r="B109" s="148" t="s">
        <v>274</v>
      </c>
      <c r="C109" s="98" t="s">
        <v>275</v>
      </c>
      <c r="D109" s="98" t="s">
        <v>276</v>
      </c>
      <c r="E109" s="98" t="s">
        <v>277</v>
      </c>
      <c r="F109" s="105">
        <f t="shared" si="13"/>
        <v>43</v>
      </c>
      <c r="G109" s="113">
        <v>83.3333333333333</v>
      </c>
      <c r="H109" s="105">
        <f t="shared" si="14"/>
        <v>41.66666666666665</v>
      </c>
      <c r="I109" s="105">
        <f t="shared" si="10"/>
        <v>84.66666666666666</v>
      </c>
      <c r="J109" s="89">
        <v>1</v>
      </c>
    </row>
    <row r="110" spans="1:10" ht="18.75">
      <c r="A110" s="5">
        <v>105</v>
      </c>
      <c r="B110" s="176"/>
      <c r="C110" s="98" t="s">
        <v>278</v>
      </c>
      <c r="D110" s="98" t="s">
        <v>279</v>
      </c>
      <c r="E110" s="98" t="s">
        <v>280</v>
      </c>
      <c r="F110" s="105">
        <f t="shared" si="13"/>
        <v>37.25</v>
      </c>
      <c r="G110" s="113">
        <v>85</v>
      </c>
      <c r="H110" s="105">
        <f t="shared" si="14"/>
        <v>42.5</v>
      </c>
      <c r="I110" s="105">
        <f t="shared" si="10"/>
        <v>79.75</v>
      </c>
      <c r="J110" s="89">
        <v>2</v>
      </c>
    </row>
    <row r="111" spans="1:10" ht="18.75">
      <c r="A111" s="5">
        <v>106</v>
      </c>
      <c r="B111" s="176"/>
      <c r="C111" s="98" t="s">
        <v>281</v>
      </c>
      <c r="D111" s="98" t="s">
        <v>282</v>
      </c>
      <c r="E111" s="98" t="s">
        <v>283</v>
      </c>
      <c r="F111" s="105">
        <f t="shared" si="13"/>
        <v>34.375</v>
      </c>
      <c r="G111" s="113">
        <v>85.3333333333333</v>
      </c>
      <c r="H111" s="105">
        <f t="shared" si="14"/>
        <v>42.66666666666665</v>
      </c>
      <c r="I111" s="105">
        <f t="shared" si="10"/>
        <v>77.04166666666666</v>
      </c>
      <c r="J111" s="89">
        <v>3</v>
      </c>
    </row>
    <row r="112" spans="1:10" ht="18.75">
      <c r="A112" s="5">
        <v>107</v>
      </c>
      <c r="B112" s="176"/>
      <c r="C112" s="98" t="s">
        <v>284</v>
      </c>
      <c r="D112" s="98" t="s">
        <v>285</v>
      </c>
      <c r="E112" s="98" t="s">
        <v>286</v>
      </c>
      <c r="F112" s="105">
        <f t="shared" si="13"/>
        <v>32.25</v>
      </c>
      <c r="G112" s="113">
        <v>89.3333333333333</v>
      </c>
      <c r="H112" s="105">
        <f t="shared" si="14"/>
        <v>44.66666666666665</v>
      </c>
      <c r="I112" s="105">
        <f t="shared" si="10"/>
        <v>76.91666666666666</v>
      </c>
      <c r="J112" s="89">
        <v>4</v>
      </c>
    </row>
    <row r="113" spans="1:10" ht="18.75">
      <c r="A113" s="5">
        <v>108</v>
      </c>
      <c r="B113" s="176"/>
      <c r="C113" s="98" t="s">
        <v>287</v>
      </c>
      <c r="D113" s="98" t="s">
        <v>288</v>
      </c>
      <c r="E113" s="98" t="s">
        <v>289</v>
      </c>
      <c r="F113" s="105">
        <f t="shared" si="13"/>
        <v>38</v>
      </c>
      <c r="G113" s="113">
        <v>77.3333333333333</v>
      </c>
      <c r="H113" s="105">
        <f t="shared" si="14"/>
        <v>38.66666666666665</v>
      </c>
      <c r="I113" s="105">
        <f t="shared" si="10"/>
        <v>76.66666666666666</v>
      </c>
      <c r="J113" s="89">
        <v>5</v>
      </c>
    </row>
    <row r="114" spans="1:10" ht="18.75">
      <c r="A114" s="5">
        <v>109</v>
      </c>
      <c r="B114" s="176"/>
      <c r="C114" s="98" t="s">
        <v>290</v>
      </c>
      <c r="D114" s="98" t="s">
        <v>291</v>
      </c>
      <c r="E114" s="98" t="s">
        <v>292</v>
      </c>
      <c r="F114" s="105">
        <f t="shared" si="13"/>
        <v>35.75</v>
      </c>
      <c r="G114" s="113">
        <v>81</v>
      </c>
      <c r="H114" s="105">
        <f t="shared" si="14"/>
        <v>40.5</v>
      </c>
      <c r="I114" s="105">
        <f t="shared" si="10"/>
        <v>76.25</v>
      </c>
      <c r="J114" s="89">
        <v>6</v>
      </c>
    </row>
    <row r="115" spans="1:10" ht="18.75">
      <c r="A115" s="5">
        <v>110</v>
      </c>
      <c r="B115" s="176"/>
      <c r="C115" s="98" t="s">
        <v>293</v>
      </c>
      <c r="D115" s="98" t="s">
        <v>294</v>
      </c>
      <c r="E115" s="98" t="s">
        <v>295</v>
      </c>
      <c r="F115" s="105">
        <f t="shared" si="13"/>
        <v>34.875</v>
      </c>
      <c r="G115" s="113">
        <v>81.6666666666667</v>
      </c>
      <c r="H115" s="105">
        <f t="shared" si="14"/>
        <v>40.83333333333335</v>
      </c>
      <c r="I115" s="105">
        <f t="shared" si="10"/>
        <v>75.70833333333334</v>
      </c>
      <c r="J115" s="89">
        <v>7</v>
      </c>
    </row>
    <row r="116" spans="1:10" ht="18.75">
      <c r="A116" s="5">
        <v>111</v>
      </c>
      <c r="B116" s="176"/>
      <c r="C116" s="98" t="s">
        <v>296</v>
      </c>
      <c r="D116" s="98" t="s">
        <v>297</v>
      </c>
      <c r="E116" s="98" t="s">
        <v>298</v>
      </c>
      <c r="F116" s="105">
        <f t="shared" si="13"/>
        <v>30.125</v>
      </c>
      <c r="G116" s="113">
        <v>88.3333333333333</v>
      </c>
      <c r="H116" s="105">
        <f t="shared" si="14"/>
        <v>44.16666666666665</v>
      </c>
      <c r="I116" s="105">
        <f t="shared" si="10"/>
        <v>74.29166666666666</v>
      </c>
      <c r="J116" s="89">
        <v>8</v>
      </c>
    </row>
    <row r="117" spans="1:10" ht="18.75">
      <c r="A117" s="5">
        <v>112</v>
      </c>
      <c r="B117" s="176"/>
      <c r="C117" s="98" t="s">
        <v>299</v>
      </c>
      <c r="D117" s="98" t="s">
        <v>300</v>
      </c>
      <c r="E117" s="98" t="s">
        <v>301</v>
      </c>
      <c r="F117" s="105">
        <f t="shared" si="13"/>
        <v>31.25</v>
      </c>
      <c r="G117" s="113">
        <v>83</v>
      </c>
      <c r="H117" s="105">
        <f t="shared" si="14"/>
        <v>41.5</v>
      </c>
      <c r="I117" s="105">
        <f t="shared" si="10"/>
        <v>72.75</v>
      </c>
      <c r="J117" s="89">
        <v>9</v>
      </c>
    </row>
    <row r="118" spans="1:10" ht="18.75">
      <c r="A118" s="5">
        <v>113</v>
      </c>
      <c r="B118" s="149"/>
      <c r="C118" s="98" t="s">
        <v>302</v>
      </c>
      <c r="D118" s="98" t="s">
        <v>303</v>
      </c>
      <c r="E118" s="98" t="s">
        <v>304</v>
      </c>
      <c r="F118" s="105">
        <f t="shared" si="13"/>
        <v>35.125</v>
      </c>
      <c r="G118" s="113">
        <v>75</v>
      </c>
      <c r="H118" s="105">
        <f t="shared" si="14"/>
        <v>37.5</v>
      </c>
      <c r="I118" s="105">
        <f t="shared" si="10"/>
        <v>72.625</v>
      </c>
      <c r="J118" s="89">
        <v>10</v>
      </c>
    </row>
    <row r="119" spans="1:10" ht="18.75">
      <c r="A119" s="5">
        <v>114</v>
      </c>
      <c r="B119" s="148" t="s">
        <v>305</v>
      </c>
      <c r="C119" s="122" t="s">
        <v>306</v>
      </c>
      <c r="D119" s="98" t="s">
        <v>307</v>
      </c>
      <c r="E119" s="98" t="s">
        <v>308</v>
      </c>
      <c r="F119" s="88">
        <f aca="true" t="shared" si="15" ref="F119:F124">E119/4</f>
        <v>36</v>
      </c>
      <c r="G119" s="113">
        <v>85</v>
      </c>
      <c r="H119" s="90">
        <f aca="true" t="shared" si="16" ref="H119:H124">G119/2</f>
        <v>42.5</v>
      </c>
      <c r="I119" s="88">
        <f t="shared" si="10"/>
        <v>78.5</v>
      </c>
      <c r="J119" s="89">
        <v>1</v>
      </c>
    </row>
    <row r="120" spans="1:10" ht="18.75">
      <c r="A120" s="5">
        <v>115</v>
      </c>
      <c r="B120" s="176"/>
      <c r="C120" s="122" t="s">
        <v>309</v>
      </c>
      <c r="D120" s="98" t="s">
        <v>310</v>
      </c>
      <c r="E120" s="98" t="s">
        <v>311</v>
      </c>
      <c r="F120" s="88">
        <f t="shared" si="15"/>
        <v>26.125</v>
      </c>
      <c r="G120" s="113">
        <v>81</v>
      </c>
      <c r="H120" s="90">
        <f t="shared" si="16"/>
        <v>40.5</v>
      </c>
      <c r="I120" s="88">
        <f t="shared" si="10"/>
        <v>66.625</v>
      </c>
      <c r="J120" s="89">
        <v>2</v>
      </c>
    </row>
    <row r="121" spans="1:10" ht="18.75">
      <c r="A121" s="5">
        <v>116</v>
      </c>
      <c r="B121" s="176"/>
      <c r="C121" s="122" t="s">
        <v>312</v>
      </c>
      <c r="D121" s="98" t="s">
        <v>313</v>
      </c>
      <c r="E121" s="98" t="s">
        <v>314</v>
      </c>
      <c r="F121" s="88">
        <f t="shared" si="15"/>
        <v>25.375</v>
      </c>
      <c r="G121" s="113">
        <v>82</v>
      </c>
      <c r="H121" s="90">
        <f t="shared" si="16"/>
        <v>41</v>
      </c>
      <c r="I121" s="88">
        <f t="shared" si="10"/>
        <v>66.375</v>
      </c>
      <c r="J121" s="89">
        <v>3</v>
      </c>
    </row>
    <row r="122" spans="1:10" ht="18.75">
      <c r="A122" s="5">
        <v>117</v>
      </c>
      <c r="B122" s="176"/>
      <c r="C122" s="122" t="s">
        <v>315</v>
      </c>
      <c r="D122" s="98" t="s">
        <v>316</v>
      </c>
      <c r="E122" s="98" t="s">
        <v>317</v>
      </c>
      <c r="F122" s="88">
        <f t="shared" si="15"/>
        <v>27.125</v>
      </c>
      <c r="G122" s="113">
        <v>73.6666666666667</v>
      </c>
      <c r="H122" s="90">
        <f t="shared" si="16"/>
        <v>36.83333333333335</v>
      </c>
      <c r="I122" s="88">
        <f t="shared" si="10"/>
        <v>63.95833333333335</v>
      </c>
      <c r="J122" s="89">
        <v>4</v>
      </c>
    </row>
    <row r="123" spans="1:10" ht="18.75">
      <c r="A123" s="5">
        <v>118</v>
      </c>
      <c r="B123" s="176"/>
      <c r="C123" s="122" t="s">
        <v>318</v>
      </c>
      <c r="D123" s="98" t="s">
        <v>319</v>
      </c>
      <c r="E123" s="98" t="s">
        <v>320</v>
      </c>
      <c r="F123" s="88">
        <f t="shared" si="15"/>
        <v>23.875</v>
      </c>
      <c r="G123" s="113">
        <v>74.3333333333333</v>
      </c>
      <c r="H123" s="90">
        <f t="shared" si="16"/>
        <v>37.16666666666665</v>
      </c>
      <c r="I123" s="88">
        <f t="shared" si="10"/>
        <v>61.04166666666665</v>
      </c>
      <c r="J123" s="89">
        <v>5</v>
      </c>
    </row>
    <row r="124" spans="1:10" ht="18.75">
      <c r="A124" s="5">
        <v>119</v>
      </c>
      <c r="B124" s="149"/>
      <c r="C124" s="122" t="s">
        <v>321</v>
      </c>
      <c r="D124" s="98" t="s">
        <v>322</v>
      </c>
      <c r="E124" s="98" t="s">
        <v>323</v>
      </c>
      <c r="F124" s="88">
        <f t="shared" si="15"/>
        <v>15.25</v>
      </c>
      <c r="G124" s="113">
        <v>74.3333333333333</v>
      </c>
      <c r="H124" s="90">
        <f t="shared" si="16"/>
        <v>37.16666666666665</v>
      </c>
      <c r="I124" s="88">
        <f t="shared" si="10"/>
        <v>52.41666666666665</v>
      </c>
      <c r="J124" s="89">
        <v>6</v>
      </c>
    </row>
    <row r="125" spans="1:10" ht="18.75">
      <c r="A125" s="5">
        <v>120</v>
      </c>
      <c r="B125" s="148" t="s">
        <v>324</v>
      </c>
      <c r="C125" s="98" t="s">
        <v>325</v>
      </c>
      <c r="D125" s="98" t="s">
        <v>326</v>
      </c>
      <c r="E125" s="98" t="s">
        <v>327</v>
      </c>
      <c r="F125" s="105">
        <f aca="true" t="shared" si="17" ref="F125:F139">E125/2*0.5</f>
        <v>20.625</v>
      </c>
      <c r="G125" s="113">
        <v>79.3333333333333</v>
      </c>
      <c r="H125" s="105">
        <f aca="true" t="shared" si="18" ref="H125:H139">G125*0.5</f>
        <v>39.66666666666665</v>
      </c>
      <c r="I125" s="105">
        <f t="shared" si="10"/>
        <v>60.29166666666665</v>
      </c>
      <c r="J125" s="89">
        <v>1</v>
      </c>
    </row>
    <row r="126" spans="1:10" ht="18.75">
      <c r="A126" s="5">
        <v>121</v>
      </c>
      <c r="B126" s="149"/>
      <c r="C126" s="98" t="s">
        <v>328</v>
      </c>
      <c r="D126" s="98" t="s">
        <v>329</v>
      </c>
      <c r="E126" s="98" t="s">
        <v>330</v>
      </c>
      <c r="F126" s="105">
        <f t="shared" si="17"/>
        <v>18.75</v>
      </c>
      <c r="G126" s="113">
        <v>75</v>
      </c>
      <c r="H126" s="105">
        <f t="shared" si="18"/>
        <v>37.5</v>
      </c>
      <c r="I126" s="105">
        <f t="shared" si="10"/>
        <v>56.25</v>
      </c>
      <c r="J126" s="89">
        <v>2</v>
      </c>
    </row>
    <row r="127" spans="1:10" ht="18.75">
      <c r="A127" s="5">
        <v>122</v>
      </c>
      <c r="B127" s="145" t="s">
        <v>331</v>
      </c>
      <c r="C127" s="98" t="s">
        <v>332</v>
      </c>
      <c r="D127" s="98" t="s">
        <v>333</v>
      </c>
      <c r="E127" s="98" t="s">
        <v>334</v>
      </c>
      <c r="F127" s="105">
        <f t="shared" si="17"/>
        <v>39.25</v>
      </c>
      <c r="G127" s="113">
        <v>89.6666666666667</v>
      </c>
      <c r="H127" s="105">
        <f t="shared" si="18"/>
        <v>44.83333333333335</v>
      </c>
      <c r="I127" s="105">
        <f t="shared" si="10"/>
        <v>84.08333333333334</v>
      </c>
      <c r="J127" s="89">
        <v>1</v>
      </c>
    </row>
    <row r="128" spans="1:10" ht="18.75">
      <c r="A128" s="5">
        <v>123</v>
      </c>
      <c r="B128" s="146"/>
      <c r="C128" s="98" t="s">
        <v>335</v>
      </c>
      <c r="D128" s="98" t="s">
        <v>336</v>
      </c>
      <c r="E128" s="98" t="s">
        <v>337</v>
      </c>
      <c r="F128" s="105">
        <f t="shared" si="17"/>
        <v>38.5</v>
      </c>
      <c r="G128" s="113">
        <v>88.6666666666667</v>
      </c>
      <c r="H128" s="105">
        <f t="shared" si="18"/>
        <v>44.33333333333335</v>
      </c>
      <c r="I128" s="105">
        <f t="shared" si="10"/>
        <v>82.83333333333334</v>
      </c>
      <c r="J128" s="89">
        <v>2</v>
      </c>
    </row>
    <row r="129" spans="1:10" ht="18.75">
      <c r="A129" s="5">
        <v>124</v>
      </c>
      <c r="B129" s="146"/>
      <c r="C129" s="98" t="s">
        <v>338</v>
      </c>
      <c r="D129" s="98" t="s">
        <v>339</v>
      </c>
      <c r="E129" s="98" t="s">
        <v>340</v>
      </c>
      <c r="F129" s="105">
        <f t="shared" si="17"/>
        <v>39.75</v>
      </c>
      <c r="G129" s="113">
        <v>83.3333333333333</v>
      </c>
      <c r="H129" s="105">
        <f t="shared" si="18"/>
        <v>41.66666666666665</v>
      </c>
      <c r="I129" s="105">
        <f t="shared" si="10"/>
        <v>81.41666666666666</v>
      </c>
      <c r="J129" s="89">
        <v>3</v>
      </c>
    </row>
    <row r="130" spans="1:10" ht="18.75">
      <c r="A130" s="5">
        <v>125</v>
      </c>
      <c r="B130" s="146"/>
      <c r="C130" s="98" t="s">
        <v>341</v>
      </c>
      <c r="D130" s="98" t="s">
        <v>342</v>
      </c>
      <c r="E130" s="98" t="s">
        <v>343</v>
      </c>
      <c r="F130" s="105">
        <f t="shared" si="17"/>
        <v>37</v>
      </c>
      <c r="G130" s="113">
        <v>83.6666666666667</v>
      </c>
      <c r="H130" s="105">
        <f t="shared" si="18"/>
        <v>41.83333333333335</v>
      </c>
      <c r="I130" s="105">
        <f t="shared" si="10"/>
        <v>78.83333333333334</v>
      </c>
      <c r="J130" s="89">
        <v>4</v>
      </c>
    </row>
    <row r="131" spans="1:10" ht="18.75">
      <c r="A131" s="5">
        <v>126</v>
      </c>
      <c r="B131" s="146"/>
      <c r="C131" s="98" t="s">
        <v>344</v>
      </c>
      <c r="D131" s="98" t="s">
        <v>345</v>
      </c>
      <c r="E131" s="98" t="s">
        <v>346</v>
      </c>
      <c r="F131" s="105">
        <f t="shared" si="17"/>
        <v>37.875</v>
      </c>
      <c r="G131" s="113">
        <v>79.6666666666667</v>
      </c>
      <c r="H131" s="105">
        <f t="shared" si="18"/>
        <v>39.83333333333335</v>
      </c>
      <c r="I131" s="105">
        <f t="shared" si="10"/>
        <v>77.70833333333334</v>
      </c>
      <c r="J131" s="89">
        <v>5</v>
      </c>
    </row>
    <row r="132" spans="1:10" ht="18.75">
      <c r="A132" s="5">
        <v>127</v>
      </c>
      <c r="B132" s="146"/>
      <c r="C132" s="98" t="s">
        <v>347</v>
      </c>
      <c r="D132" s="98" t="s">
        <v>348</v>
      </c>
      <c r="E132" s="98" t="s">
        <v>349</v>
      </c>
      <c r="F132" s="105">
        <f t="shared" si="17"/>
        <v>36.5</v>
      </c>
      <c r="G132" s="113">
        <v>80.6666666666667</v>
      </c>
      <c r="H132" s="105">
        <f t="shared" si="18"/>
        <v>40.33333333333335</v>
      </c>
      <c r="I132" s="105">
        <f t="shared" si="10"/>
        <v>76.83333333333334</v>
      </c>
      <c r="J132" s="89">
        <v>6</v>
      </c>
    </row>
    <row r="133" spans="1:10" ht="18.75">
      <c r="A133" s="5">
        <v>128</v>
      </c>
      <c r="B133" s="147"/>
      <c r="C133" s="98" t="s">
        <v>350</v>
      </c>
      <c r="D133" s="98" t="s">
        <v>351</v>
      </c>
      <c r="E133" s="98" t="s">
        <v>352</v>
      </c>
      <c r="F133" s="105">
        <f t="shared" si="17"/>
        <v>30.625</v>
      </c>
      <c r="G133" s="113">
        <v>88.6666666666667</v>
      </c>
      <c r="H133" s="105">
        <f t="shared" si="18"/>
        <v>44.33333333333335</v>
      </c>
      <c r="I133" s="105">
        <f t="shared" si="10"/>
        <v>74.95833333333334</v>
      </c>
      <c r="J133" s="89">
        <v>7</v>
      </c>
    </row>
    <row r="134" spans="1:10" ht="18.75">
      <c r="A134" s="5">
        <v>129</v>
      </c>
      <c r="B134" s="150" t="s">
        <v>353</v>
      </c>
      <c r="C134" s="98" t="s">
        <v>354</v>
      </c>
      <c r="D134" s="98" t="s">
        <v>355</v>
      </c>
      <c r="E134" s="98" t="s">
        <v>334</v>
      </c>
      <c r="F134" s="105">
        <f t="shared" si="17"/>
        <v>39.25</v>
      </c>
      <c r="G134" s="113">
        <v>84.5</v>
      </c>
      <c r="H134" s="105">
        <f t="shared" si="18"/>
        <v>42.25</v>
      </c>
      <c r="I134" s="105">
        <f t="shared" si="10"/>
        <v>81.5</v>
      </c>
      <c r="J134" s="89">
        <v>1</v>
      </c>
    </row>
    <row r="135" spans="1:10" ht="18.75">
      <c r="A135" s="5">
        <v>130</v>
      </c>
      <c r="B135" s="177"/>
      <c r="C135" s="98" t="s">
        <v>356</v>
      </c>
      <c r="D135" s="98" t="s">
        <v>357</v>
      </c>
      <c r="E135" s="98" t="s">
        <v>252</v>
      </c>
      <c r="F135" s="105">
        <f t="shared" si="17"/>
        <v>38.75</v>
      </c>
      <c r="G135" s="113">
        <v>83.6666666666667</v>
      </c>
      <c r="H135" s="105">
        <f t="shared" si="18"/>
        <v>41.83333333333335</v>
      </c>
      <c r="I135" s="105">
        <f t="shared" si="10"/>
        <v>80.58333333333334</v>
      </c>
      <c r="J135" s="89">
        <v>2</v>
      </c>
    </row>
    <row r="136" spans="1:10" ht="18.75">
      <c r="A136" s="5">
        <v>131</v>
      </c>
      <c r="B136" s="177"/>
      <c r="C136" s="98" t="s">
        <v>358</v>
      </c>
      <c r="D136" s="98" t="s">
        <v>359</v>
      </c>
      <c r="E136" s="98" t="s">
        <v>360</v>
      </c>
      <c r="F136" s="105">
        <f t="shared" si="17"/>
        <v>32.75</v>
      </c>
      <c r="G136" s="113">
        <v>87.3333333333333</v>
      </c>
      <c r="H136" s="105">
        <f t="shared" si="18"/>
        <v>43.66666666666665</v>
      </c>
      <c r="I136" s="105">
        <f t="shared" si="10"/>
        <v>76.41666666666666</v>
      </c>
      <c r="J136" s="89">
        <v>3</v>
      </c>
    </row>
    <row r="137" spans="1:10" ht="18.75">
      <c r="A137" s="5">
        <v>132</v>
      </c>
      <c r="B137" s="177"/>
      <c r="C137" s="98" t="s">
        <v>361</v>
      </c>
      <c r="D137" s="98" t="s">
        <v>362</v>
      </c>
      <c r="E137" s="98" t="s">
        <v>304</v>
      </c>
      <c r="F137" s="105">
        <f t="shared" si="17"/>
        <v>35.125</v>
      </c>
      <c r="G137" s="113">
        <v>82.3333333333333</v>
      </c>
      <c r="H137" s="105">
        <f t="shared" si="18"/>
        <v>41.16666666666665</v>
      </c>
      <c r="I137" s="105">
        <f t="shared" si="10"/>
        <v>76.29166666666666</v>
      </c>
      <c r="J137" s="89">
        <v>4</v>
      </c>
    </row>
    <row r="138" spans="1:10" ht="18.75">
      <c r="A138" s="5">
        <v>133</v>
      </c>
      <c r="B138" s="177"/>
      <c r="C138" s="98" t="s">
        <v>363</v>
      </c>
      <c r="D138" s="98" t="s">
        <v>364</v>
      </c>
      <c r="E138" s="98" t="s">
        <v>264</v>
      </c>
      <c r="F138" s="105">
        <f t="shared" si="17"/>
        <v>33.25</v>
      </c>
      <c r="G138" s="113">
        <v>84</v>
      </c>
      <c r="H138" s="105">
        <f t="shared" si="18"/>
        <v>42</v>
      </c>
      <c r="I138" s="105">
        <f t="shared" si="10"/>
        <v>75.25</v>
      </c>
      <c r="J138" s="89">
        <v>5</v>
      </c>
    </row>
    <row r="139" spans="1:10" ht="18.75">
      <c r="A139" s="5">
        <v>134</v>
      </c>
      <c r="B139" s="151"/>
      <c r="C139" s="98" t="s">
        <v>365</v>
      </c>
      <c r="D139" s="98" t="s">
        <v>366</v>
      </c>
      <c r="E139" s="98" t="s">
        <v>236</v>
      </c>
      <c r="F139" s="105">
        <f t="shared" si="17"/>
        <v>28.625</v>
      </c>
      <c r="G139" s="113">
        <v>80.3333333333333</v>
      </c>
      <c r="H139" s="105">
        <f t="shared" si="18"/>
        <v>40.16666666666665</v>
      </c>
      <c r="I139" s="105">
        <f t="shared" si="10"/>
        <v>68.79166666666666</v>
      </c>
      <c r="J139" s="89">
        <v>6</v>
      </c>
    </row>
    <row r="140" spans="1:10" ht="18.75">
      <c r="A140" s="5">
        <v>135</v>
      </c>
      <c r="B140" s="150" t="s">
        <v>367</v>
      </c>
      <c r="C140" s="122" t="s">
        <v>368</v>
      </c>
      <c r="D140" s="98" t="s">
        <v>369</v>
      </c>
      <c r="E140" s="98" t="s">
        <v>370</v>
      </c>
      <c r="F140" s="88">
        <f>E140/4</f>
        <v>35.625</v>
      </c>
      <c r="G140" s="113">
        <v>84.3333333333333</v>
      </c>
      <c r="H140" s="90">
        <f>G140/2</f>
        <v>42.16666666666665</v>
      </c>
      <c r="I140" s="88">
        <f t="shared" si="10"/>
        <v>77.79166666666666</v>
      </c>
      <c r="J140" s="89">
        <v>1</v>
      </c>
    </row>
    <row r="141" spans="1:10" ht="18.75">
      <c r="A141" s="5">
        <v>136</v>
      </c>
      <c r="B141" s="177"/>
      <c r="C141" s="122" t="s">
        <v>371</v>
      </c>
      <c r="D141" s="98" t="s">
        <v>372</v>
      </c>
      <c r="E141" s="98" t="s">
        <v>373</v>
      </c>
      <c r="F141" s="88">
        <f>E141/4</f>
        <v>29</v>
      </c>
      <c r="G141" s="113">
        <v>83.3333333333333</v>
      </c>
      <c r="H141" s="90">
        <f>G141/2</f>
        <v>41.66666666666665</v>
      </c>
      <c r="I141" s="88">
        <f t="shared" si="10"/>
        <v>70.66666666666666</v>
      </c>
      <c r="J141" s="89">
        <v>2</v>
      </c>
    </row>
    <row r="142" spans="1:10" ht="18.75">
      <c r="A142" s="5">
        <v>137</v>
      </c>
      <c r="B142" s="151"/>
      <c r="C142" s="122" t="s">
        <v>374</v>
      </c>
      <c r="D142" s="98" t="s">
        <v>375</v>
      </c>
      <c r="E142" s="98" t="s">
        <v>373</v>
      </c>
      <c r="F142" s="88">
        <f>E142/4</f>
        <v>29</v>
      </c>
      <c r="G142" s="113">
        <v>81</v>
      </c>
      <c r="H142" s="90">
        <f>G142/2</f>
        <v>40.5</v>
      </c>
      <c r="I142" s="88">
        <f t="shared" si="10"/>
        <v>69.5</v>
      </c>
      <c r="J142" s="89">
        <v>3</v>
      </c>
    </row>
    <row r="143" spans="1:10" ht="18.75">
      <c r="A143" s="5">
        <v>138</v>
      </c>
      <c r="B143" s="164" t="s">
        <v>376</v>
      </c>
      <c r="C143" s="123" t="s">
        <v>377</v>
      </c>
      <c r="D143" s="124" t="s">
        <v>378</v>
      </c>
      <c r="E143" s="124" t="s">
        <v>379</v>
      </c>
      <c r="F143" s="69">
        <f>ROUND((E143/2*0.4),2)</f>
        <v>25.3</v>
      </c>
      <c r="G143" s="69">
        <v>70.7</v>
      </c>
      <c r="H143" s="69">
        <f>ROUND((G143*0.6),2)</f>
        <v>42.42</v>
      </c>
      <c r="I143" s="69">
        <f t="shared" si="10"/>
        <v>67.72</v>
      </c>
      <c r="J143" s="75">
        <v>1</v>
      </c>
    </row>
    <row r="144" spans="1:10" ht="18.75">
      <c r="A144" s="5">
        <v>139</v>
      </c>
      <c r="B144" s="165"/>
      <c r="C144" s="123" t="s">
        <v>380</v>
      </c>
      <c r="D144" s="124" t="s">
        <v>381</v>
      </c>
      <c r="E144" s="124" t="s">
        <v>382</v>
      </c>
      <c r="F144" s="69">
        <f>ROUND((E144/2*0.4),2)</f>
        <v>25.6</v>
      </c>
      <c r="G144" s="69">
        <v>66.43</v>
      </c>
      <c r="H144" s="69">
        <f>ROUND((G144*0.6),2)</f>
        <v>39.86</v>
      </c>
      <c r="I144" s="69">
        <f t="shared" si="10"/>
        <v>65.46000000000001</v>
      </c>
      <c r="J144" s="75">
        <v>2</v>
      </c>
    </row>
    <row r="145" spans="1:10" ht="18.75">
      <c r="A145" s="5">
        <v>140</v>
      </c>
      <c r="B145" s="165"/>
      <c r="C145" s="123" t="s">
        <v>383</v>
      </c>
      <c r="D145" s="124" t="s">
        <v>384</v>
      </c>
      <c r="E145" s="124" t="s">
        <v>314</v>
      </c>
      <c r="F145" s="69">
        <f>ROUND((E145/2*0.4),2)</f>
        <v>20.3</v>
      </c>
      <c r="G145" s="69">
        <v>71.49000000000001</v>
      </c>
      <c r="H145" s="69">
        <f>ROUND((G145*0.6),2)</f>
        <v>42.89</v>
      </c>
      <c r="I145" s="69">
        <f aca="true" t="shared" si="19" ref="I145:I208">F145+H145</f>
        <v>63.19</v>
      </c>
      <c r="J145" s="75">
        <v>3</v>
      </c>
    </row>
    <row r="146" spans="1:10" ht="18.75">
      <c r="A146" s="5">
        <v>141</v>
      </c>
      <c r="B146" s="166"/>
      <c r="C146" s="123" t="s">
        <v>385</v>
      </c>
      <c r="D146" s="124" t="s">
        <v>386</v>
      </c>
      <c r="E146" s="124" t="s">
        <v>387</v>
      </c>
      <c r="F146" s="69">
        <f>ROUND((E146/2*0.4),2)</f>
        <v>22.8</v>
      </c>
      <c r="G146" s="69">
        <v>66.13</v>
      </c>
      <c r="H146" s="69">
        <f>ROUND((G146*0.6),2)</f>
        <v>39.68</v>
      </c>
      <c r="I146" s="69">
        <f t="shared" si="19"/>
        <v>62.480000000000004</v>
      </c>
      <c r="J146" s="75">
        <v>4</v>
      </c>
    </row>
    <row r="147" spans="1:10" ht="18.75">
      <c r="A147" s="5">
        <v>142</v>
      </c>
      <c r="B147" s="162" t="s">
        <v>388</v>
      </c>
      <c r="C147" s="51" t="s">
        <v>389</v>
      </c>
      <c r="D147" s="51" t="s">
        <v>390</v>
      </c>
      <c r="E147" s="51" t="s">
        <v>255</v>
      </c>
      <c r="F147" s="52">
        <f>E147/2*0.4</f>
        <v>26.700000000000003</v>
      </c>
      <c r="G147" s="52">
        <v>92.33</v>
      </c>
      <c r="H147" s="52">
        <f>G147*0.6</f>
        <v>55.397999999999996</v>
      </c>
      <c r="I147" s="52">
        <f t="shared" si="19"/>
        <v>82.098</v>
      </c>
      <c r="J147" s="4">
        <v>1</v>
      </c>
    </row>
    <row r="148" spans="1:10" ht="18.75">
      <c r="A148" s="5">
        <v>143</v>
      </c>
      <c r="B148" s="187"/>
      <c r="C148" s="51" t="s">
        <v>391</v>
      </c>
      <c r="D148" s="51" t="s">
        <v>392</v>
      </c>
      <c r="E148" s="51" t="s">
        <v>298</v>
      </c>
      <c r="F148" s="52">
        <f>E148/2*0.4</f>
        <v>24.1</v>
      </c>
      <c r="G148" s="52">
        <v>87.67</v>
      </c>
      <c r="H148" s="52">
        <f>G148*0.6</f>
        <v>52.602</v>
      </c>
      <c r="I148" s="52">
        <f t="shared" si="19"/>
        <v>76.702</v>
      </c>
      <c r="J148" s="4">
        <v>2</v>
      </c>
    </row>
    <row r="149" spans="1:10" ht="18.75">
      <c r="A149" s="5">
        <v>144</v>
      </c>
      <c r="B149" s="163"/>
      <c r="C149" s="51" t="s">
        <v>393</v>
      </c>
      <c r="D149" s="51" t="s">
        <v>394</v>
      </c>
      <c r="E149" s="51" t="s">
        <v>387</v>
      </c>
      <c r="F149" s="52">
        <f>E149/2*0.4</f>
        <v>22.8</v>
      </c>
      <c r="G149" s="52">
        <v>89</v>
      </c>
      <c r="H149" s="52">
        <f>G149*0.6</f>
        <v>53.4</v>
      </c>
      <c r="I149" s="52">
        <f t="shared" si="19"/>
        <v>76.2</v>
      </c>
      <c r="J149" s="4">
        <v>3</v>
      </c>
    </row>
    <row r="150" spans="1:10" ht="18.75">
      <c r="A150" s="5">
        <v>145</v>
      </c>
      <c r="B150" s="49" t="s">
        <v>395</v>
      </c>
      <c r="C150" s="51" t="s">
        <v>396</v>
      </c>
      <c r="D150" s="51" t="s">
        <v>397</v>
      </c>
      <c r="E150" s="51" t="s">
        <v>261</v>
      </c>
      <c r="F150" s="52">
        <f>E150/2*0.4</f>
        <v>28.200000000000003</v>
      </c>
      <c r="G150" s="52">
        <v>86.17</v>
      </c>
      <c r="H150" s="52">
        <f>G150*0.6</f>
        <v>51.702</v>
      </c>
      <c r="I150" s="52">
        <f t="shared" si="19"/>
        <v>79.902</v>
      </c>
      <c r="J150" s="4">
        <v>1</v>
      </c>
    </row>
    <row r="151" spans="1:10" ht="18.75">
      <c r="A151" s="5">
        <v>146</v>
      </c>
      <c r="B151" s="188" t="s">
        <v>398</v>
      </c>
      <c r="C151" s="125" t="s">
        <v>399</v>
      </c>
      <c r="D151" s="126" t="s">
        <v>400</v>
      </c>
      <c r="E151" s="126" t="s">
        <v>401</v>
      </c>
      <c r="F151" s="19">
        <f aca="true" t="shared" si="20" ref="F151:F214">E151/4</f>
        <v>40.625</v>
      </c>
      <c r="G151" s="116">
        <v>88.53</v>
      </c>
      <c r="H151" s="20">
        <f aca="true" t="shared" si="21" ref="H151:H214">G151/2</f>
        <v>44.265</v>
      </c>
      <c r="I151" s="19">
        <f t="shared" si="19"/>
        <v>84.89</v>
      </c>
      <c r="J151" s="20">
        <v>1</v>
      </c>
    </row>
    <row r="152" spans="1:10" ht="18.75">
      <c r="A152" s="5">
        <v>147</v>
      </c>
      <c r="B152" s="189"/>
      <c r="C152" s="125" t="s">
        <v>402</v>
      </c>
      <c r="D152" s="126" t="s">
        <v>403</v>
      </c>
      <c r="E152" s="126" t="s">
        <v>404</v>
      </c>
      <c r="F152" s="19">
        <f t="shared" si="20"/>
        <v>41.125</v>
      </c>
      <c r="G152" s="116">
        <v>87.17</v>
      </c>
      <c r="H152" s="20">
        <f t="shared" si="21"/>
        <v>43.585</v>
      </c>
      <c r="I152" s="19">
        <f t="shared" si="19"/>
        <v>84.71000000000001</v>
      </c>
      <c r="J152" s="20">
        <v>2</v>
      </c>
    </row>
    <row r="153" spans="1:10" ht="18.75">
      <c r="A153" s="5">
        <v>148</v>
      </c>
      <c r="B153" s="189"/>
      <c r="C153" s="125" t="s">
        <v>405</v>
      </c>
      <c r="D153" s="126" t="s">
        <v>406</v>
      </c>
      <c r="E153" s="126" t="s">
        <v>407</v>
      </c>
      <c r="F153" s="19">
        <f t="shared" si="20"/>
        <v>40.5</v>
      </c>
      <c r="G153" s="116">
        <v>88.4</v>
      </c>
      <c r="H153" s="20">
        <f t="shared" si="21"/>
        <v>44.2</v>
      </c>
      <c r="I153" s="19">
        <f t="shared" si="19"/>
        <v>84.7</v>
      </c>
      <c r="J153" s="20">
        <v>3</v>
      </c>
    </row>
    <row r="154" spans="1:10" ht="18.75">
      <c r="A154" s="5">
        <v>149</v>
      </c>
      <c r="B154" s="189"/>
      <c r="C154" s="125" t="s">
        <v>408</v>
      </c>
      <c r="D154" s="126" t="s">
        <v>409</v>
      </c>
      <c r="E154" s="126" t="s">
        <v>410</v>
      </c>
      <c r="F154" s="19">
        <f t="shared" si="20"/>
        <v>40.125</v>
      </c>
      <c r="G154" s="116">
        <v>87.47</v>
      </c>
      <c r="H154" s="20">
        <f t="shared" si="21"/>
        <v>43.735</v>
      </c>
      <c r="I154" s="19">
        <f t="shared" si="19"/>
        <v>83.86</v>
      </c>
      <c r="J154" s="20">
        <v>4</v>
      </c>
    </row>
    <row r="155" spans="1:10" ht="18.75">
      <c r="A155" s="5">
        <v>150</v>
      </c>
      <c r="B155" s="189"/>
      <c r="C155" s="125" t="s">
        <v>411</v>
      </c>
      <c r="D155" s="126" t="s">
        <v>412</v>
      </c>
      <c r="E155" s="126" t="s">
        <v>413</v>
      </c>
      <c r="F155" s="19">
        <f t="shared" si="20"/>
        <v>39</v>
      </c>
      <c r="G155" s="116">
        <v>89.57</v>
      </c>
      <c r="H155" s="20">
        <f t="shared" si="21"/>
        <v>44.785</v>
      </c>
      <c r="I155" s="19">
        <f t="shared" si="19"/>
        <v>83.785</v>
      </c>
      <c r="J155" s="20">
        <v>5</v>
      </c>
    </row>
    <row r="156" spans="1:10" ht="18.75">
      <c r="A156" s="5">
        <v>151</v>
      </c>
      <c r="B156" s="189"/>
      <c r="C156" s="125" t="s">
        <v>414</v>
      </c>
      <c r="D156" s="126" t="s">
        <v>415</v>
      </c>
      <c r="E156" s="126" t="s">
        <v>416</v>
      </c>
      <c r="F156" s="19">
        <f t="shared" si="20"/>
        <v>38.625</v>
      </c>
      <c r="G156" s="116">
        <v>89.63</v>
      </c>
      <c r="H156" s="20">
        <f t="shared" si="21"/>
        <v>44.815</v>
      </c>
      <c r="I156" s="19">
        <f t="shared" si="19"/>
        <v>83.44</v>
      </c>
      <c r="J156" s="20">
        <v>6</v>
      </c>
    </row>
    <row r="157" spans="1:10" ht="18.75">
      <c r="A157" s="5">
        <v>152</v>
      </c>
      <c r="B157" s="189"/>
      <c r="C157" s="125" t="s">
        <v>417</v>
      </c>
      <c r="D157" s="126" t="s">
        <v>418</v>
      </c>
      <c r="E157" s="126" t="s">
        <v>410</v>
      </c>
      <c r="F157" s="19">
        <f t="shared" si="20"/>
        <v>40.125</v>
      </c>
      <c r="G157" s="116">
        <v>86</v>
      </c>
      <c r="H157" s="20">
        <f t="shared" si="21"/>
        <v>43</v>
      </c>
      <c r="I157" s="19">
        <f t="shared" si="19"/>
        <v>83.125</v>
      </c>
      <c r="J157" s="20">
        <v>7</v>
      </c>
    </row>
    <row r="158" spans="1:10" ht="18.75">
      <c r="A158" s="5">
        <v>153</v>
      </c>
      <c r="B158" s="189"/>
      <c r="C158" s="125" t="s">
        <v>419</v>
      </c>
      <c r="D158" s="126" t="s">
        <v>420</v>
      </c>
      <c r="E158" s="126" t="s">
        <v>421</v>
      </c>
      <c r="F158" s="19">
        <f t="shared" si="20"/>
        <v>39.625</v>
      </c>
      <c r="G158" s="116">
        <v>86.47</v>
      </c>
      <c r="H158" s="20">
        <f t="shared" si="21"/>
        <v>43.235</v>
      </c>
      <c r="I158" s="19">
        <f t="shared" si="19"/>
        <v>82.86</v>
      </c>
      <c r="J158" s="20">
        <v>8</v>
      </c>
    </row>
    <row r="159" spans="1:10" ht="18.75">
      <c r="A159" s="5">
        <v>154</v>
      </c>
      <c r="B159" s="189"/>
      <c r="C159" s="125" t="s">
        <v>422</v>
      </c>
      <c r="D159" s="126" t="s">
        <v>423</v>
      </c>
      <c r="E159" s="126" t="s">
        <v>424</v>
      </c>
      <c r="F159" s="19">
        <f t="shared" si="20"/>
        <v>39.875</v>
      </c>
      <c r="G159" s="116">
        <v>85.93</v>
      </c>
      <c r="H159" s="20">
        <f t="shared" si="21"/>
        <v>42.965</v>
      </c>
      <c r="I159" s="19">
        <f t="shared" si="19"/>
        <v>82.84</v>
      </c>
      <c r="J159" s="20">
        <v>9</v>
      </c>
    </row>
    <row r="160" spans="1:10" ht="18.75">
      <c r="A160" s="5">
        <v>155</v>
      </c>
      <c r="B160" s="189"/>
      <c r="C160" s="125" t="s">
        <v>425</v>
      </c>
      <c r="D160" s="126" t="s">
        <v>426</v>
      </c>
      <c r="E160" s="126" t="s">
        <v>427</v>
      </c>
      <c r="F160" s="19">
        <f t="shared" si="20"/>
        <v>38.25</v>
      </c>
      <c r="G160" s="116">
        <v>89.07</v>
      </c>
      <c r="H160" s="20">
        <f t="shared" si="21"/>
        <v>44.535</v>
      </c>
      <c r="I160" s="19">
        <f t="shared" si="19"/>
        <v>82.785</v>
      </c>
      <c r="J160" s="20">
        <v>10</v>
      </c>
    </row>
    <row r="161" spans="1:10" ht="18.75">
      <c r="A161" s="5">
        <v>156</v>
      </c>
      <c r="B161" s="189"/>
      <c r="C161" s="125" t="s">
        <v>428</v>
      </c>
      <c r="D161" s="126" t="s">
        <v>429</v>
      </c>
      <c r="E161" s="126" t="s">
        <v>249</v>
      </c>
      <c r="F161" s="19">
        <f t="shared" si="20"/>
        <v>38.875</v>
      </c>
      <c r="G161" s="116">
        <v>87.57</v>
      </c>
      <c r="H161" s="20">
        <f t="shared" si="21"/>
        <v>43.785</v>
      </c>
      <c r="I161" s="19">
        <f t="shared" si="19"/>
        <v>82.66</v>
      </c>
      <c r="J161" s="20">
        <v>11</v>
      </c>
    </row>
    <row r="162" spans="1:10" ht="18.75">
      <c r="A162" s="5">
        <v>157</v>
      </c>
      <c r="B162" s="189"/>
      <c r="C162" s="125" t="s">
        <v>430</v>
      </c>
      <c r="D162" s="126" t="s">
        <v>431</v>
      </c>
      <c r="E162" s="126" t="s">
        <v>340</v>
      </c>
      <c r="F162" s="19">
        <f t="shared" si="20"/>
        <v>39.75</v>
      </c>
      <c r="G162" s="116">
        <v>85.63</v>
      </c>
      <c r="H162" s="20">
        <f t="shared" si="21"/>
        <v>42.815</v>
      </c>
      <c r="I162" s="19">
        <f t="shared" si="19"/>
        <v>82.565</v>
      </c>
      <c r="J162" s="20">
        <v>12</v>
      </c>
    </row>
    <row r="163" spans="1:10" ht="18.75">
      <c r="A163" s="5">
        <v>158</v>
      </c>
      <c r="B163" s="189"/>
      <c r="C163" s="125" t="s">
        <v>135</v>
      </c>
      <c r="D163" s="126" t="s">
        <v>432</v>
      </c>
      <c r="E163" s="126" t="s">
        <v>433</v>
      </c>
      <c r="F163" s="19">
        <f t="shared" si="20"/>
        <v>39.375</v>
      </c>
      <c r="G163" s="116">
        <v>85.8</v>
      </c>
      <c r="H163" s="20">
        <f t="shared" si="21"/>
        <v>42.9</v>
      </c>
      <c r="I163" s="19">
        <f t="shared" si="19"/>
        <v>82.275</v>
      </c>
      <c r="J163" s="20">
        <v>13</v>
      </c>
    </row>
    <row r="164" spans="1:10" ht="18.75">
      <c r="A164" s="5">
        <v>159</v>
      </c>
      <c r="B164" s="189"/>
      <c r="C164" s="125" t="s">
        <v>434</v>
      </c>
      <c r="D164" s="126" t="s">
        <v>435</v>
      </c>
      <c r="E164" s="126" t="s">
        <v>416</v>
      </c>
      <c r="F164" s="19">
        <f t="shared" si="20"/>
        <v>38.625</v>
      </c>
      <c r="G164" s="116">
        <v>87.13</v>
      </c>
      <c r="H164" s="20">
        <f t="shared" si="21"/>
        <v>43.565</v>
      </c>
      <c r="I164" s="19">
        <f t="shared" si="19"/>
        <v>82.19</v>
      </c>
      <c r="J164" s="20">
        <v>14</v>
      </c>
    </row>
    <row r="165" spans="1:10" ht="18.75">
      <c r="A165" s="5">
        <v>160</v>
      </c>
      <c r="B165" s="189"/>
      <c r="C165" s="125" t="s">
        <v>436</v>
      </c>
      <c r="D165" s="126" t="s">
        <v>437</v>
      </c>
      <c r="E165" s="126" t="s">
        <v>438</v>
      </c>
      <c r="F165" s="19">
        <f t="shared" si="20"/>
        <v>37.5</v>
      </c>
      <c r="G165" s="116">
        <v>89.37</v>
      </c>
      <c r="H165" s="20">
        <f t="shared" si="21"/>
        <v>44.685</v>
      </c>
      <c r="I165" s="19">
        <f t="shared" si="19"/>
        <v>82.185</v>
      </c>
      <c r="J165" s="20">
        <v>15</v>
      </c>
    </row>
    <row r="166" spans="1:10" ht="18.75">
      <c r="A166" s="5">
        <v>161</v>
      </c>
      <c r="B166" s="189"/>
      <c r="C166" s="125" t="s">
        <v>439</v>
      </c>
      <c r="D166" s="126" t="s">
        <v>440</v>
      </c>
      <c r="E166" s="126" t="s">
        <v>413</v>
      </c>
      <c r="F166" s="19">
        <f t="shared" si="20"/>
        <v>39</v>
      </c>
      <c r="G166" s="116">
        <v>85.87</v>
      </c>
      <c r="H166" s="20">
        <f t="shared" si="21"/>
        <v>42.935</v>
      </c>
      <c r="I166" s="19">
        <f t="shared" si="19"/>
        <v>81.935</v>
      </c>
      <c r="J166" s="20">
        <v>16</v>
      </c>
    </row>
    <row r="167" spans="1:10" ht="18.75">
      <c r="A167" s="5">
        <v>162</v>
      </c>
      <c r="B167" s="189"/>
      <c r="C167" s="125" t="s">
        <v>441</v>
      </c>
      <c r="D167" s="126" t="s">
        <v>442</v>
      </c>
      <c r="E167" s="126" t="s">
        <v>410</v>
      </c>
      <c r="F167" s="19">
        <f t="shared" si="20"/>
        <v>40.125</v>
      </c>
      <c r="G167" s="116">
        <v>83.6</v>
      </c>
      <c r="H167" s="20">
        <f t="shared" si="21"/>
        <v>41.8</v>
      </c>
      <c r="I167" s="19">
        <f t="shared" si="19"/>
        <v>81.925</v>
      </c>
      <c r="J167" s="20">
        <v>17</v>
      </c>
    </row>
    <row r="168" spans="1:10" ht="18.75">
      <c r="A168" s="5">
        <v>163</v>
      </c>
      <c r="B168" s="189"/>
      <c r="C168" s="125" t="s">
        <v>443</v>
      </c>
      <c r="D168" s="126" t="s">
        <v>444</v>
      </c>
      <c r="E168" s="126" t="s">
        <v>445</v>
      </c>
      <c r="F168" s="19">
        <f t="shared" si="20"/>
        <v>38.125</v>
      </c>
      <c r="G168" s="116">
        <v>87.57</v>
      </c>
      <c r="H168" s="20">
        <f t="shared" si="21"/>
        <v>43.785</v>
      </c>
      <c r="I168" s="19">
        <f t="shared" si="19"/>
        <v>81.91</v>
      </c>
      <c r="J168" s="20">
        <v>18</v>
      </c>
    </row>
    <row r="169" spans="1:10" ht="18.75">
      <c r="A169" s="5">
        <v>164</v>
      </c>
      <c r="B169" s="189"/>
      <c r="C169" s="125" t="s">
        <v>446</v>
      </c>
      <c r="D169" s="126" t="s">
        <v>447</v>
      </c>
      <c r="E169" s="126" t="s">
        <v>448</v>
      </c>
      <c r="F169" s="19">
        <f t="shared" si="20"/>
        <v>38.375</v>
      </c>
      <c r="G169" s="116">
        <v>86.87</v>
      </c>
      <c r="H169" s="20">
        <f t="shared" si="21"/>
        <v>43.435</v>
      </c>
      <c r="I169" s="19">
        <f t="shared" si="19"/>
        <v>81.81</v>
      </c>
      <c r="J169" s="20">
        <v>19</v>
      </c>
    </row>
    <row r="170" spans="1:10" ht="18.75">
      <c r="A170" s="5">
        <v>165</v>
      </c>
      <c r="B170" s="189"/>
      <c r="C170" s="125" t="s">
        <v>449</v>
      </c>
      <c r="D170" s="126" t="s">
        <v>450</v>
      </c>
      <c r="E170" s="126" t="s">
        <v>445</v>
      </c>
      <c r="F170" s="19">
        <f t="shared" si="20"/>
        <v>38.125</v>
      </c>
      <c r="G170" s="116">
        <v>87.33</v>
      </c>
      <c r="H170" s="20">
        <f t="shared" si="21"/>
        <v>43.665</v>
      </c>
      <c r="I170" s="19">
        <f t="shared" si="19"/>
        <v>81.78999999999999</v>
      </c>
      <c r="J170" s="20">
        <v>20</v>
      </c>
    </row>
    <row r="171" spans="1:10" ht="18.75">
      <c r="A171" s="5">
        <v>166</v>
      </c>
      <c r="B171" s="189"/>
      <c r="C171" s="125" t="s">
        <v>451</v>
      </c>
      <c r="D171" s="126" t="s">
        <v>452</v>
      </c>
      <c r="E171" s="126" t="s">
        <v>416</v>
      </c>
      <c r="F171" s="19">
        <f t="shared" si="20"/>
        <v>38.625</v>
      </c>
      <c r="G171" s="116">
        <v>86.13</v>
      </c>
      <c r="H171" s="20">
        <f t="shared" si="21"/>
        <v>43.065</v>
      </c>
      <c r="I171" s="19">
        <f t="shared" si="19"/>
        <v>81.69</v>
      </c>
      <c r="J171" s="20">
        <v>21</v>
      </c>
    </row>
    <row r="172" spans="1:10" ht="18.75">
      <c r="A172" s="5">
        <v>167</v>
      </c>
      <c r="B172" s="189"/>
      <c r="C172" s="125" t="s">
        <v>453</v>
      </c>
      <c r="D172" s="126" t="s">
        <v>454</v>
      </c>
      <c r="E172" s="126" t="s">
        <v>346</v>
      </c>
      <c r="F172" s="19">
        <f t="shared" si="20"/>
        <v>37.875</v>
      </c>
      <c r="G172" s="116">
        <v>87.33</v>
      </c>
      <c r="H172" s="20">
        <f t="shared" si="21"/>
        <v>43.665</v>
      </c>
      <c r="I172" s="19">
        <f t="shared" si="19"/>
        <v>81.53999999999999</v>
      </c>
      <c r="J172" s="20">
        <v>22</v>
      </c>
    </row>
    <row r="173" spans="1:10" ht="18.75">
      <c r="A173" s="5">
        <v>168</v>
      </c>
      <c r="B173" s="189"/>
      <c r="C173" s="125" t="s">
        <v>455</v>
      </c>
      <c r="D173" s="126" t="s">
        <v>456</v>
      </c>
      <c r="E173" s="126" t="s">
        <v>445</v>
      </c>
      <c r="F173" s="19">
        <f t="shared" si="20"/>
        <v>38.125</v>
      </c>
      <c r="G173" s="116">
        <v>86.53</v>
      </c>
      <c r="H173" s="20">
        <f t="shared" si="21"/>
        <v>43.265</v>
      </c>
      <c r="I173" s="19">
        <f t="shared" si="19"/>
        <v>81.39</v>
      </c>
      <c r="J173" s="20">
        <v>23</v>
      </c>
    </row>
    <row r="174" spans="1:10" ht="18.75">
      <c r="A174" s="5">
        <v>169</v>
      </c>
      <c r="B174" s="189"/>
      <c r="C174" s="125" t="s">
        <v>457</v>
      </c>
      <c r="D174" s="126" t="s">
        <v>458</v>
      </c>
      <c r="E174" s="126" t="s">
        <v>448</v>
      </c>
      <c r="F174" s="19">
        <f t="shared" si="20"/>
        <v>38.375</v>
      </c>
      <c r="G174" s="116">
        <v>85.8</v>
      </c>
      <c r="H174" s="20">
        <f t="shared" si="21"/>
        <v>42.9</v>
      </c>
      <c r="I174" s="19">
        <f t="shared" si="19"/>
        <v>81.275</v>
      </c>
      <c r="J174" s="20">
        <v>24</v>
      </c>
    </row>
    <row r="175" spans="1:10" ht="18.75">
      <c r="A175" s="5">
        <v>170</v>
      </c>
      <c r="B175" s="189"/>
      <c r="C175" s="125" t="s">
        <v>459</v>
      </c>
      <c r="D175" s="126" t="s">
        <v>460</v>
      </c>
      <c r="E175" s="126" t="s">
        <v>448</v>
      </c>
      <c r="F175" s="19">
        <f t="shared" si="20"/>
        <v>38.375</v>
      </c>
      <c r="G175" s="116">
        <v>85.6</v>
      </c>
      <c r="H175" s="20">
        <f t="shared" si="21"/>
        <v>42.8</v>
      </c>
      <c r="I175" s="19">
        <f t="shared" si="19"/>
        <v>81.175</v>
      </c>
      <c r="J175" s="20">
        <v>25</v>
      </c>
    </row>
    <row r="176" spans="1:10" ht="18.75">
      <c r="A176" s="5">
        <v>171</v>
      </c>
      <c r="B176" s="189"/>
      <c r="C176" s="125" t="s">
        <v>461</v>
      </c>
      <c r="D176" s="126" t="s">
        <v>462</v>
      </c>
      <c r="E176" s="126" t="s">
        <v>416</v>
      </c>
      <c r="F176" s="19">
        <f t="shared" si="20"/>
        <v>38.625</v>
      </c>
      <c r="G176" s="116">
        <v>84.93</v>
      </c>
      <c r="H176" s="20">
        <f t="shared" si="21"/>
        <v>42.465</v>
      </c>
      <c r="I176" s="19">
        <f t="shared" si="19"/>
        <v>81.09</v>
      </c>
      <c r="J176" s="20">
        <v>26</v>
      </c>
    </row>
    <row r="177" spans="1:10" ht="18.75">
      <c r="A177" s="5">
        <v>172</v>
      </c>
      <c r="B177" s="189"/>
      <c r="C177" s="125" t="s">
        <v>463</v>
      </c>
      <c r="D177" s="126" t="s">
        <v>464</v>
      </c>
      <c r="E177" s="126" t="s">
        <v>289</v>
      </c>
      <c r="F177" s="19">
        <f t="shared" si="20"/>
        <v>38</v>
      </c>
      <c r="G177" s="116">
        <v>85.77</v>
      </c>
      <c r="H177" s="20">
        <f t="shared" si="21"/>
        <v>42.885</v>
      </c>
      <c r="I177" s="19">
        <f t="shared" si="19"/>
        <v>80.88499999999999</v>
      </c>
      <c r="J177" s="20">
        <v>27</v>
      </c>
    </row>
    <row r="178" spans="1:10" ht="18.75">
      <c r="A178" s="5">
        <v>173</v>
      </c>
      <c r="B178" s="190"/>
      <c r="C178" s="125" t="s">
        <v>465</v>
      </c>
      <c r="D178" s="126" t="s">
        <v>466</v>
      </c>
      <c r="E178" s="126" t="s">
        <v>280</v>
      </c>
      <c r="F178" s="19">
        <f t="shared" si="20"/>
        <v>37.25</v>
      </c>
      <c r="G178" s="116">
        <v>86.93</v>
      </c>
      <c r="H178" s="20">
        <f t="shared" si="21"/>
        <v>43.465</v>
      </c>
      <c r="I178" s="19">
        <f t="shared" si="19"/>
        <v>80.715</v>
      </c>
      <c r="J178" s="20">
        <v>28</v>
      </c>
    </row>
    <row r="179" spans="1:10" ht="18.75">
      <c r="A179" s="5">
        <v>174</v>
      </c>
      <c r="B179" s="191" t="s">
        <v>467</v>
      </c>
      <c r="C179" s="29" t="s">
        <v>468</v>
      </c>
      <c r="D179" s="29" t="s">
        <v>469</v>
      </c>
      <c r="E179" s="29" t="s">
        <v>470</v>
      </c>
      <c r="F179" s="30">
        <f t="shared" si="20"/>
        <v>40.375</v>
      </c>
      <c r="G179" s="117">
        <v>86.5</v>
      </c>
      <c r="H179" s="30">
        <f t="shared" si="21"/>
        <v>43.25</v>
      </c>
      <c r="I179" s="30">
        <f t="shared" si="19"/>
        <v>83.625</v>
      </c>
      <c r="J179" s="30">
        <v>1</v>
      </c>
    </row>
    <row r="180" spans="1:10" ht="18.75">
      <c r="A180" s="5">
        <v>175</v>
      </c>
      <c r="B180" s="192"/>
      <c r="C180" s="29" t="s">
        <v>471</v>
      </c>
      <c r="D180" s="29" t="s">
        <v>472</v>
      </c>
      <c r="E180" s="29" t="s">
        <v>473</v>
      </c>
      <c r="F180" s="30">
        <f t="shared" si="20"/>
        <v>40.75</v>
      </c>
      <c r="G180" s="117">
        <v>84.83</v>
      </c>
      <c r="H180" s="30">
        <f t="shared" si="21"/>
        <v>42.415</v>
      </c>
      <c r="I180" s="30">
        <f t="shared" si="19"/>
        <v>83.16499999999999</v>
      </c>
      <c r="J180" s="30">
        <v>2</v>
      </c>
    </row>
    <row r="181" spans="1:10" ht="18.75">
      <c r="A181" s="5">
        <v>176</v>
      </c>
      <c r="B181" s="192"/>
      <c r="C181" s="29" t="s">
        <v>474</v>
      </c>
      <c r="D181" s="29" t="s">
        <v>475</v>
      </c>
      <c r="E181" s="29" t="s">
        <v>410</v>
      </c>
      <c r="F181" s="30">
        <f t="shared" si="20"/>
        <v>40.125</v>
      </c>
      <c r="G181" s="117">
        <v>86</v>
      </c>
      <c r="H181" s="30">
        <f t="shared" si="21"/>
        <v>43</v>
      </c>
      <c r="I181" s="30">
        <f t="shared" si="19"/>
        <v>83.125</v>
      </c>
      <c r="J181" s="30">
        <v>3</v>
      </c>
    </row>
    <row r="182" spans="1:10" ht="18.75">
      <c r="A182" s="5">
        <v>177</v>
      </c>
      <c r="B182" s="192"/>
      <c r="C182" s="29" t="s">
        <v>476</v>
      </c>
      <c r="D182" s="29" t="s">
        <v>477</v>
      </c>
      <c r="E182" s="29" t="s">
        <v>340</v>
      </c>
      <c r="F182" s="30">
        <f t="shared" si="20"/>
        <v>39.75</v>
      </c>
      <c r="G182" s="117">
        <v>86.33</v>
      </c>
      <c r="H182" s="30">
        <f t="shared" si="21"/>
        <v>43.165</v>
      </c>
      <c r="I182" s="30">
        <f t="shared" si="19"/>
        <v>82.91499999999999</v>
      </c>
      <c r="J182" s="30">
        <v>4</v>
      </c>
    </row>
    <row r="183" spans="1:10" ht="18.75">
      <c r="A183" s="5">
        <v>178</v>
      </c>
      <c r="B183" s="192"/>
      <c r="C183" s="29" t="s">
        <v>478</v>
      </c>
      <c r="D183" s="29" t="s">
        <v>479</v>
      </c>
      <c r="E183" s="29" t="s">
        <v>433</v>
      </c>
      <c r="F183" s="30">
        <f t="shared" si="20"/>
        <v>39.375</v>
      </c>
      <c r="G183" s="117">
        <v>87</v>
      </c>
      <c r="H183" s="30">
        <f t="shared" si="21"/>
        <v>43.5</v>
      </c>
      <c r="I183" s="30">
        <f t="shared" si="19"/>
        <v>82.875</v>
      </c>
      <c r="J183" s="30">
        <v>5</v>
      </c>
    </row>
    <row r="184" spans="1:10" ht="18.75">
      <c r="A184" s="5">
        <v>179</v>
      </c>
      <c r="B184" s="192"/>
      <c r="C184" s="29" t="s">
        <v>480</v>
      </c>
      <c r="D184" s="29" t="s">
        <v>481</v>
      </c>
      <c r="E184" s="29" t="s">
        <v>482</v>
      </c>
      <c r="F184" s="30">
        <f t="shared" si="20"/>
        <v>42.125</v>
      </c>
      <c r="G184" s="117">
        <v>80.67</v>
      </c>
      <c r="H184" s="30">
        <f t="shared" si="21"/>
        <v>40.335</v>
      </c>
      <c r="I184" s="30">
        <f t="shared" si="19"/>
        <v>82.46000000000001</v>
      </c>
      <c r="J184" s="30">
        <v>6</v>
      </c>
    </row>
    <row r="185" spans="1:10" ht="18.75">
      <c r="A185" s="5">
        <v>180</v>
      </c>
      <c r="B185" s="192"/>
      <c r="C185" s="29" t="s">
        <v>483</v>
      </c>
      <c r="D185" s="29" t="s">
        <v>484</v>
      </c>
      <c r="E185" s="29" t="s">
        <v>485</v>
      </c>
      <c r="F185" s="30">
        <f t="shared" si="20"/>
        <v>41.875</v>
      </c>
      <c r="G185" s="117">
        <v>81</v>
      </c>
      <c r="H185" s="30">
        <f t="shared" si="21"/>
        <v>40.5</v>
      </c>
      <c r="I185" s="30">
        <f t="shared" si="19"/>
        <v>82.375</v>
      </c>
      <c r="J185" s="30">
        <v>7</v>
      </c>
    </row>
    <row r="186" spans="1:10" ht="18.75">
      <c r="A186" s="5">
        <v>181</v>
      </c>
      <c r="B186" s="192"/>
      <c r="C186" s="29" t="s">
        <v>486</v>
      </c>
      <c r="D186" s="29" t="s">
        <v>487</v>
      </c>
      <c r="E186" s="29" t="s">
        <v>488</v>
      </c>
      <c r="F186" s="30">
        <f t="shared" si="20"/>
        <v>42.625</v>
      </c>
      <c r="G186" s="117">
        <v>79.33</v>
      </c>
      <c r="H186" s="30">
        <f t="shared" si="21"/>
        <v>39.665</v>
      </c>
      <c r="I186" s="30">
        <f t="shared" si="19"/>
        <v>82.28999999999999</v>
      </c>
      <c r="J186" s="30">
        <v>8</v>
      </c>
    </row>
    <row r="187" spans="1:10" ht="18.75">
      <c r="A187" s="5">
        <v>182</v>
      </c>
      <c r="B187" s="192"/>
      <c r="C187" s="29" t="s">
        <v>489</v>
      </c>
      <c r="D187" s="29" t="s">
        <v>490</v>
      </c>
      <c r="E187" s="29" t="s">
        <v>491</v>
      </c>
      <c r="F187" s="30">
        <f t="shared" si="20"/>
        <v>41.375</v>
      </c>
      <c r="G187" s="117">
        <v>81.67</v>
      </c>
      <c r="H187" s="30">
        <f t="shared" si="21"/>
        <v>40.835</v>
      </c>
      <c r="I187" s="30">
        <f t="shared" si="19"/>
        <v>82.21000000000001</v>
      </c>
      <c r="J187" s="30">
        <v>9</v>
      </c>
    </row>
    <row r="188" spans="1:10" ht="18.75">
      <c r="A188" s="5">
        <v>183</v>
      </c>
      <c r="B188" s="192"/>
      <c r="C188" s="29" t="s">
        <v>492</v>
      </c>
      <c r="D188" s="29" t="s">
        <v>493</v>
      </c>
      <c r="E188" s="29" t="s">
        <v>494</v>
      </c>
      <c r="F188" s="30">
        <f t="shared" si="20"/>
        <v>40.25</v>
      </c>
      <c r="G188" s="117">
        <v>83.5</v>
      </c>
      <c r="H188" s="30">
        <f t="shared" si="21"/>
        <v>41.75</v>
      </c>
      <c r="I188" s="30">
        <f t="shared" si="19"/>
        <v>82</v>
      </c>
      <c r="J188" s="30">
        <v>10</v>
      </c>
    </row>
    <row r="189" spans="1:10" ht="18.75">
      <c r="A189" s="5">
        <v>184</v>
      </c>
      <c r="B189" s="192"/>
      <c r="C189" s="29" t="s">
        <v>495</v>
      </c>
      <c r="D189" s="29" t="s">
        <v>496</v>
      </c>
      <c r="E189" s="29" t="s">
        <v>404</v>
      </c>
      <c r="F189" s="30">
        <f t="shared" si="20"/>
        <v>41.125</v>
      </c>
      <c r="G189" s="117">
        <v>81.67</v>
      </c>
      <c r="H189" s="30">
        <f t="shared" si="21"/>
        <v>40.835</v>
      </c>
      <c r="I189" s="30">
        <f t="shared" si="19"/>
        <v>81.96000000000001</v>
      </c>
      <c r="J189" s="30">
        <v>11</v>
      </c>
    </row>
    <row r="190" spans="1:10" ht="18.75">
      <c r="A190" s="5">
        <v>185</v>
      </c>
      <c r="B190" s="192"/>
      <c r="C190" s="29" t="s">
        <v>497</v>
      </c>
      <c r="D190" s="29" t="s">
        <v>498</v>
      </c>
      <c r="E190" s="29" t="s">
        <v>499</v>
      </c>
      <c r="F190" s="30">
        <f t="shared" si="20"/>
        <v>36.875</v>
      </c>
      <c r="G190" s="117">
        <v>89.67</v>
      </c>
      <c r="H190" s="30">
        <f t="shared" si="21"/>
        <v>44.835</v>
      </c>
      <c r="I190" s="30">
        <f t="shared" si="19"/>
        <v>81.71000000000001</v>
      </c>
      <c r="J190" s="30">
        <v>12</v>
      </c>
    </row>
    <row r="191" spans="1:10" ht="18.75">
      <c r="A191" s="5">
        <v>186</v>
      </c>
      <c r="B191" s="192"/>
      <c r="C191" s="29" t="s">
        <v>500</v>
      </c>
      <c r="D191" s="29" t="s">
        <v>501</v>
      </c>
      <c r="E191" s="29" t="s">
        <v>337</v>
      </c>
      <c r="F191" s="30">
        <f t="shared" si="20"/>
        <v>38.5</v>
      </c>
      <c r="G191" s="117">
        <v>86</v>
      </c>
      <c r="H191" s="30">
        <f t="shared" si="21"/>
        <v>43</v>
      </c>
      <c r="I191" s="30">
        <f t="shared" si="19"/>
        <v>81.5</v>
      </c>
      <c r="J191" s="30">
        <v>13</v>
      </c>
    </row>
    <row r="192" spans="1:10" ht="18.75">
      <c r="A192" s="5">
        <v>187</v>
      </c>
      <c r="B192" s="192"/>
      <c r="C192" s="29" t="s">
        <v>502</v>
      </c>
      <c r="D192" s="29" t="s">
        <v>503</v>
      </c>
      <c r="E192" s="29" t="s">
        <v>438</v>
      </c>
      <c r="F192" s="30">
        <f t="shared" si="20"/>
        <v>37.5</v>
      </c>
      <c r="G192" s="117">
        <v>87.33</v>
      </c>
      <c r="H192" s="30">
        <f t="shared" si="21"/>
        <v>43.665</v>
      </c>
      <c r="I192" s="30">
        <f t="shared" si="19"/>
        <v>81.16499999999999</v>
      </c>
      <c r="J192" s="30">
        <v>14</v>
      </c>
    </row>
    <row r="193" spans="1:10" ht="18.75">
      <c r="A193" s="5">
        <v>188</v>
      </c>
      <c r="B193" s="192"/>
      <c r="C193" s="29" t="s">
        <v>504</v>
      </c>
      <c r="D193" s="29" t="s">
        <v>505</v>
      </c>
      <c r="E193" s="29" t="s">
        <v>506</v>
      </c>
      <c r="F193" s="30">
        <f t="shared" si="20"/>
        <v>36.25</v>
      </c>
      <c r="G193" s="117">
        <v>89.6</v>
      </c>
      <c r="H193" s="30">
        <f t="shared" si="21"/>
        <v>44.8</v>
      </c>
      <c r="I193" s="30">
        <f t="shared" si="19"/>
        <v>81.05</v>
      </c>
      <c r="J193" s="30">
        <v>15</v>
      </c>
    </row>
    <row r="194" spans="1:10" ht="18.75">
      <c r="A194" s="5">
        <v>189</v>
      </c>
      <c r="B194" s="192"/>
      <c r="C194" s="29" t="s">
        <v>507</v>
      </c>
      <c r="D194" s="29" t="s">
        <v>508</v>
      </c>
      <c r="E194" s="29" t="s">
        <v>337</v>
      </c>
      <c r="F194" s="30">
        <f t="shared" si="20"/>
        <v>38.5</v>
      </c>
      <c r="G194" s="117">
        <v>84.5</v>
      </c>
      <c r="H194" s="30">
        <f t="shared" si="21"/>
        <v>42.25</v>
      </c>
      <c r="I194" s="30">
        <f t="shared" si="19"/>
        <v>80.75</v>
      </c>
      <c r="J194" s="30">
        <v>16</v>
      </c>
    </row>
    <row r="195" spans="1:10" ht="18.75">
      <c r="A195" s="5">
        <v>190</v>
      </c>
      <c r="B195" s="192"/>
      <c r="C195" s="29" t="s">
        <v>509</v>
      </c>
      <c r="D195" s="29" t="s">
        <v>510</v>
      </c>
      <c r="E195" s="29" t="s">
        <v>511</v>
      </c>
      <c r="F195" s="30">
        <f t="shared" si="20"/>
        <v>37.375</v>
      </c>
      <c r="G195" s="117">
        <v>86.33</v>
      </c>
      <c r="H195" s="30">
        <f t="shared" si="21"/>
        <v>43.165</v>
      </c>
      <c r="I195" s="30">
        <f t="shared" si="19"/>
        <v>80.53999999999999</v>
      </c>
      <c r="J195" s="30">
        <v>17</v>
      </c>
    </row>
    <row r="196" spans="1:10" ht="18.75">
      <c r="A196" s="5">
        <v>191</v>
      </c>
      <c r="B196" s="192"/>
      <c r="C196" s="29" t="s">
        <v>512</v>
      </c>
      <c r="D196" s="29" t="s">
        <v>513</v>
      </c>
      <c r="E196" s="29" t="s">
        <v>445</v>
      </c>
      <c r="F196" s="30">
        <f t="shared" si="20"/>
        <v>38.125</v>
      </c>
      <c r="G196" s="117">
        <v>84.67</v>
      </c>
      <c r="H196" s="30">
        <f t="shared" si="21"/>
        <v>42.335</v>
      </c>
      <c r="I196" s="30">
        <f t="shared" si="19"/>
        <v>80.46000000000001</v>
      </c>
      <c r="J196" s="30">
        <v>18</v>
      </c>
    </row>
    <row r="197" spans="1:10" ht="18.75">
      <c r="A197" s="5">
        <v>192</v>
      </c>
      <c r="B197" s="192"/>
      <c r="C197" s="29" t="s">
        <v>514</v>
      </c>
      <c r="D197" s="29" t="s">
        <v>515</v>
      </c>
      <c r="E197" s="29" t="s">
        <v>516</v>
      </c>
      <c r="F197" s="30">
        <f t="shared" si="20"/>
        <v>37.625</v>
      </c>
      <c r="G197" s="117">
        <v>85.67</v>
      </c>
      <c r="H197" s="30">
        <f t="shared" si="21"/>
        <v>42.835</v>
      </c>
      <c r="I197" s="30">
        <f t="shared" si="19"/>
        <v>80.46000000000001</v>
      </c>
      <c r="J197" s="30">
        <v>19</v>
      </c>
    </row>
    <row r="198" spans="1:10" ht="18.75">
      <c r="A198" s="5">
        <v>193</v>
      </c>
      <c r="B198" s="192"/>
      <c r="C198" s="29" t="s">
        <v>517</v>
      </c>
      <c r="D198" s="29" t="s">
        <v>518</v>
      </c>
      <c r="E198" s="29" t="s">
        <v>308</v>
      </c>
      <c r="F198" s="30">
        <f t="shared" si="20"/>
        <v>36</v>
      </c>
      <c r="G198" s="117">
        <v>88.83</v>
      </c>
      <c r="H198" s="30">
        <f t="shared" si="21"/>
        <v>44.415</v>
      </c>
      <c r="I198" s="30">
        <f t="shared" si="19"/>
        <v>80.41499999999999</v>
      </c>
      <c r="J198" s="30">
        <v>20</v>
      </c>
    </row>
    <row r="199" spans="1:10" ht="18.75">
      <c r="A199" s="5">
        <v>194</v>
      </c>
      <c r="B199" s="192"/>
      <c r="C199" s="29" t="s">
        <v>519</v>
      </c>
      <c r="D199" s="29" t="s">
        <v>520</v>
      </c>
      <c r="E199" s="29" t="s">
        <v>521</v>
      </c>
      <c r="F199" s="30">
        <f t="shared" si="20"/>
        <v>37.75</v>
      </c>
      <c r="G199" s="117">
        <v>84</v>
      </c>
      <c r="H199" s="30">
        <f t="shared" si="21"/>
        <v>42</v>
      </c>
      <c r="I199" s="30">
        <f t="shared" si="19"/>
        <v>79.75</v>
      </c>
      <c r="J199" s="30">
        <v>21</v>
      </c>
    </row>
    <row r="200" spans="1:10" ht="18.75">
      <c r="A200" s="5">
        <v>195</v>
      </c>
      <c r="B200" s="192"/>
      <c r="C200" s="29" t="s">
        <v>522</v>
      </c>
      <c r="D200" s="29" t="s">
        <v>523</v>
      </c>
      <c r="E200" s="29" t="s">
        <v>448</v>
      </c>
      <c r="F200" s="30">
        <f t="shared" si="20"/>
        <v>38.375</v>
      </c>
      <c r="G200" s="117">
        <v>82</v>
      </c>
      <c r="H200" s="30">
        <f t="shared" si="21"/>
        <v>41</v>
      </c>
      <c r="I200" s="30">
        <f t="shared" si="19"/>
        <v>79.375</v>
      </c>
      <c r="J200" s="30">
        <v>22</v>
      </c>
    </row>
    <row r="201" spans="1:10" ht="18.75">
      <c r="A201" s="5">
        <v>196</v>
      </c>
      <c r="B201" s="192"/>
      <c r="C201" s="29" t="s">
        <v>524</v>
      </c>
      <c r="D201" s="29" t="s">
        <v>525</v>
      </c>
      <c r="E201" s="29" t="s">
        <v>304</v>
      </c>
      <c r="F201" s="30">
        <f t="shared" si="20"/>
        <v>35.125</v>
      </c>
      <c r="G201" s="117">
        <v>88</v>
      </c>
      <c r="H201" s="30">
        <f t="shared" si="21"/>
        <v>44</v>
      </c>
      <c r="I201" s="30">
        <f t="shared" si="19"/>
        <v>79.125</v>
      </c>
      <c r="J201" s="30">
        <v>23</v>
      </c>
    </row>
    <row r="202" spans="1:10" ht="18.75">
      <c r="A202" s="5">
        <v>197</v>
      </c>
      <c r="B202" s="192"/>
      <c r="C202" s="29" t="s">
        <v>526</v>
      </c>
      <c r="D202" s="29" t="s">
        <v>527</v>
      </c>
      <c r="E202" s="29" t="s">
        <v>521</v>
      </c>
      <c r="F202" s="30">
        <f t="shared" si="20"/>
        <v>37.75</v>
      </c>
      <c r="G202" s="117">
        <v>82.67</v>
      </c>
      <c r="H202" s="30">
        <f t="shared" si="21"/>
        <v>41.335</v>
      </c>
      <c r="I202" s="30">
        <f t="shared" si="19"/>
        <v>79.08500000000001</v>
      </c>
      <c r="J202" s="30">
        <v>24</v>
      </c>
    </row>
    <row r="203" spans="1:10" ht="18.75">
      <c r="A203" s="5">
        <v>198</v>
      </c>
      <c r="B203" s="192"/>
      <c r="C203" s="29" t="s">
        <v>528</v>
      </c>
      <c r="D203" s="29" t="s">
        <v>529</v>
      </c>
      <c r="E203" s="29" t="s">
        <v>343</v>
      </c>
      <c r="F203" s="30">
        <f t="shared" si="20"/>
        <v>37</v>
      </c>
      <c r="G203" s="117">
        <v>83.93</v>
      </c>
      <c r="H203" s="30">
        <f t="shared" si="21"/>
        <v>41.965</v>
      </c>
      <c r="I203" s="30">
        <f t="shared" si="19"/>
        <v>78.965</v>
      </c>
      <c r="J203" s="30">
        <v>25</v>
      </c>
    </row>
    <row r="204" spans="1:10" ht="18.75">
      <c r="A204" s="5">
        <v>199</v>
      </c>
      <c r="B204" s="192"/>
      <c r="C204" s="29" t="s">
        <v>530</v>
      </c>
      <c r="D204" s="29" t="s">
        <v>531</v>
      </c>
      <c r="E204" s="29" t="s">
        <v>532</v>
      </c>
      <c r="F204" s="30">
        <f t="shared" si="20"/>
        <v>36.625</v>
      </c>
      <c r="G204" s="117">
        <v>84</v>
      </c>
      <c r="H204" s="30">
        <f t="shared" si="21"/>
        <v>42</v>
      </c>
      <c r="I204" s="30">
        <f t="shared" si="19"/>
        <v>78.625</v>
      </c>
      <c r="J204" s="30">
        <v>26</v>
      </c>
    </row>
    <row r="205" spans="1:10" ht="18.75">
      <c r="A205" s="5">
        <v>200</v>
      </c>
      <c r="B205" s="192"/>
      <c r="C205" s="29" t="s">
        <v>533</v>
      </c>
      <c r="D205" s="29" t="s">
        <v>534</v>
      </c>
      <c r="E205" s="29" t="s">
        <v>499</v>
      </c>
      <c r="F205" s="30">
        <f t="shared" si="20"/>
        <v>36.875</v>
      </c>
      <c r="G205" s="117">
        <v>83.33</v>
      </c>
      <c r="H205" s="30">
        <f t="shared" si="21"/>
        <v>41.665</v>
      </c>
      <c r="I205" s="30">
        <f t="shared" si="19"/>
        <v>78.53999999999999</v>
      </c>
      <c r="J205" s="30">
        <v>27</v>
      </c>
    </row>
    <row r="206" spans="1:10" ht="18.75">
      <c r="A206" s="5">
        <v>201</v>
      </c>
      <c r="B206" s="193"/>
      <c r="C206" s="29" t="s">
        <v>535</v>
      </c>
      <c r="D206" s="29" t="s">
        <v>536</v>
      </c>
      <c r="E206" s="29" t="s">
        <v>537</v>
      </c>
      <c r="F206" s="30">
        <f t="shared" si="20"/>
        <v>35.875</v>
      </c>
      <c r="G206" s="117">
        <v>85.17</v>
      </c>
      <c r="H206" s="30">
        <f t="shared" si="21"/>
        <v>42.585</v>
      </c>
      <c r="I206" s="30">
        <f t="shared" si="19"/>
        <v>78.46000000000001</v>
      </c>
      <c r="J206" s="30">
        <v>28</v>
      </c>
    </row>
    <row r="207" spans="1:10" ht="18.75">
      <c r="A207" s="5">
        <v>202</v>
      </c>
      <c r="B207" s="160" t="s">
        <v>538</v>
      </c>
      <c r="C207" s="38" t="s">
        <v>135</v>
      </c>
      <c r="D207" s="38" t="s">
        <v>539</v>
      </c>
      <c r="E207" s="38" t="s">
        <v>407</v>
      </c>
      <c r="F207" s="30">
        <f t="shared" si="20"/>
        <v>40.5</v>
      </c>
      <c r="G207" s="117">
        <v>88</v>
      </c>
      <c r="H207" s="30">
        <f t="shared" si="21"/>
        <v>44</v>
      </c>
      <c r="I207" s="30">
        <f t="shared" si="19"/>
        <v>84.5</v>
      </c>
      <c r="J207" s="30">
        <v>1</v>
      </c>
    </row>
    <row r="208" spans="1:10" ht="18.75">
      <c r="A208" s="5">
        <v>203</v>
      </c>
      <c r="B208" s="194"/>
      <c r="C208" s="38" t="s">
        <v>540</v>
      </c>
      <c r="D208" s="38" t="s">
        <v>541</v>
      </c>
      <c r="E208" s="38" t="s">
        <v>433</v>
      </c>
      <c r="F208" s="30">
        <f t="shared" si="20"/>
        <v>39.375</v>
      </c>
      <c r="G208" s="117">
        <v>88.07</v>
      </c>
      <c r="H208" s="30">
        <f t="shared" si="21"/>
        <v>44.035</v>
      </c>
      <c r="I208" s="30">
        <f t="shared" si="19"/>
        <v>83.41</v>
      </c>
      <c r="J208" s="30">
        <v>2</v>
      </c>
    </row>
    <row r="209" spans="1:10" ht="18.75">
      <c r="A209" s="5">
        <v>204</v>
      </c>
      <c r="B209" s="194"/>
      <c r="C209" s="39" t="s">
        <v>542</v>
      </c>
      <c r="D209" s="39" t="s">
        <v>543</v>
      </c>
      <c r="E209" s="39" t="s">
        <v>340</v>
      </c>
      <c r="F209" s="30">
        <f t="shared" si="20"/>
        <v>39.75</v>
      </c>
      <c r="G209" s="117">
        <v>86.93</v>
      </c>
      <c r="H209" s="30">
        <f t="shared" si="21"/>
        <v>43.465</v>
      </c>
      <c r="I209" s="30">
        <f aca="true" t="shared" si="22" ref="I209:I266">F209+H209</f>
        <v>83.215</v>
      </c>
      <c r="J209" s="30">
        <v>3</v>
      </c>
    </row>
    <row r="210" spans="1:10" ht="18.75">
      <c r="A210" s="5">
        <v>205</v>
      </c>
      <c r="B210" s="194"/>
      <c r="C210" s="38" t="s">
        <v>544</v>
      </c>
      <c r="D210" s="38" t="s">
        <v>545</v>
      </c>
      <c r="E210" s="38" t="s">
        <v>410</v>
      </c>
      <c r="F210" s="30">
        <f t="shared" si="20"/>
        <v>40.125</v>
      </c>
      <c r="G210" s="117">
        <v>86.17</v>
      </c>
      <c r="H210" s="30">
        <f t="shared" si="21"/>
        <v>43.085</v>
      </c>
      <c r="I210" s="30">
        <f t="shared" si="22"/>
        <v>83.21000000000001</v>
      </c>
      <c r="J210" s="30">
        <v>4</v>
      </c>
    </row>
    <row r="211" spans="1:10" ht="18.75">
      <c r="A211" s="5">
        <v>206</v>
      </c>
      <c r="B211" s="194"/>
      <c r="C211" s="38" t="s">
        <v>546</v>
      </c>
      <c r="D211" s="38" t="s">
        <v>547</v>
      </c>
      <c r="E211" s="38" t="s">
        <v>410</v>
      </c>
      <c r="F211" s="30">
        <f t="shared" si="20"/>
        <v>40.125</v>
      </c>
      <c r="G211" s="117">
        <v>85.07</v>
      </c>
      <c r="H211" s="30">
        <f t="shared" si="21"/>
        <v>42.535</v>
      </c>
      <c r="I211" s="30">
        <f t="shared" si="22"/>
        <v>82.66</v>
      </c>
      <c r="J211" s="30">
        <v>5</v>
      </c>
    </row>
    <row r="212" spans="1:10" ht="18.75">
      <c r="A212" s="5">
        <v>207</v>
      </c>
      <c r="B212" s="194"/>
      <c r="C212" s="38" t="s">
        <v>548</v>
      </c>
      <c r="D212" s="38" t="s">
        <v>549</v>
      </c>
      <c r="E212" s="38" t="s">
        <v>289</v>
      </c>
      <c r="F212" s="30">
        <f t="shared" si="20"/>
        <v>38</v>
      </c>
      <c r="G212" s="117">
        <v>87.9</v>
      </c>
      <c r="H212" s="30">
        <f t="shared" si="21"/>
        <v>43.95</v>
      </c>
      <c r="I212" s="30">
        <f t="shared" si="22"/>
        <v>81.95</v>
      </c>
      <c r="J212" s="30">
        <v>6</v>
      </c>
    </row>
    <row r="213" spans="1:10" ht="18.75">
      <c r="A213" s="5">
        <v>208</v>
      </c>
      <c r="B213" s="194"/>
      <c r="C213" s="38" t="s">
        <v>550</v>
      </c>
      <c r="D213" s="38" t="s">
        <v>551</v>
      </c>
      <c r="E213" s="38" t="s">
        <v>334</v>
      </c>
      <c r="F213" s="30">
        <f t="shared" si="20"/>
        <v>39.25</v>
      </c>
      <c r="G213" s="117">
        <v>84.8</v>
      </c>
      <c r="H213" s="30">
        <f t="shared" si="21"/>
        <v>42.4</v>
      </c>
      <c r="I213" s="30">
        <f t="shared" si="22"/>
        <v>81.65</v>
      </c>
      <c r="J213" s="30">
        <v>7</v>
      </c>
    </row>
    <row r="214" spans="1:10" ht="18.75">
      <c r="A214" s="5">
        <v>209</v>
      </c>
      <c r="B214" s="194"/>
      <c r="C214" s="29" t="s">
        <v>552</v>
      </c>
      <c r="D214" s="29" t="s">
        <v>553</v>
      </c>
      <c r="E214" s="29" t="s">
        <v>445</v>
      </c>
      <c r="F214" s="30">
        <f t="shared" si="20"/>
        <v>38.125</v>
      </c>
      <c r="G214" s="117">
        <v>86.33</v>
      </c>
      <c r="H214" s="30">
        <f t="shared" si="21"/>
        <v>43.165</v>
      </c>
      <c r="I214" s="30">
        <f t="shared" si="22"/>
        <v>81.28999999999999</v>
      </c>
      <c r="J214" s="30">
        <v>8</v>
      </c>
    </row>
    <row r="215" spans="1:10" ht="18.75">
      <c r="A215" s="5">
        <v>210</v>
      </c>
      <c r="B215" s="194"/>
      <c r="C215" s="29" t="s">
        <v>554</v>
      </c>
      <c r="D215" s="29" t="s">
        <v>555</v>
      </c>
      <c r="E215" s="29" t="s">
        <v>521</v>
      </c>
      <c r="F215" s="30">
        <f aca="true" t="shared" si="23" ref="F215:F220">E215/4</f>
        <v>37.75</v>
      </c>
      <c r="G215" s="117">
        <v>86.67</v>
      </c>
      <c r="H215" s="30">
        <f aca="true" t="shared" si="24" ref="H215:H220">G215/2</f>
        <v>43.335</v>
      </c>
      <c r="I215" s="30">
        <f t="shared" si="22"/>
        <v>81.08500000000001</v>
      </c>
      <c r="J215" s="30">
        <v>9</v>
      </c>
    </row>
    <row r="216" spans="1:10" ht="18.75">
      <c r="A216" s="5">
        <v>211</v>
      </c>
      <c r="B216" s="194"/>
      <c r="C216" s="29" t="s">
        <v>556</v>
      </c>
      <c r="D216" s="29" t="s">
        <v>557</v>
      </c>
      <c r="E216" s="29" t="s">
        <v>516</v>
      </c>
      <c r="F216" s="30">
        <f t="shared" si="23"/>
        <v>37.625</v>
      </c>
      <c r="G216" s="117">
        <v>86.77</v>
      </c>
      <c r="H216" s="30">
        <f t="shared" si="24"/>
        <v>43.385</v>
      </c>
      <c r="I216" s="30">
        <f t="shared" si="22"/>
        <v>81.00999999999999</v>
      </c>
      <c r="J216" s="30">
        <v>10</v>
      </c>
    </row>
    <row r="217" spans="1:10" ht="18.75">
      <c r="A217" s="5">
        <v>212</v>
      </c>
      <c r="B217" s="194"/>
      <c r="C217" s="29" t="s">
        <v>558</v>
      </c>
      <c r="D217" s="29" t="s">
        <v>559</v>
      </c>
      <c r="E217" s="29" t="s">
        <v>438</v>
      </c>
      <c r="F217" s="30">
        <f t="shared" si="23"/>
        <v>37.5</v>
      </c>
      <c r="G217" s="117">
        <v>85.43</v>
      </c>
      <c r="H217" s="30">
        <f t="shared" si="24"/>
        <v>42.715</v>
      </c>
      <c r="I217" s="30">
        <f t="shared" si="22"/>
        <v>80.215</v>
      </c>
      <c r="J217" s="30">
        <v>11</v>
      </c>
    </row>
    <row r="218" spans="1:10" ht="18.75">
      <c r="A218" s="5">
        <v>213</v>
      </c>
      <c r="B218" s="194"/>
      <c r="C218" s="29" t="s">
        <v>560</v>
      </c>
      <c r="D218" s="29" t="s">
        <v>561</v>
      </c>
      <c r="E218" s="29" t="s">
        <v>511</v>
      </c>
      <c r="F218" s="30">
        <f t="shared" si="23"/>
        <v>37.375</v>
      </c>
      <c r="G218" s="117">
        <v>84.67</v>
      </c>
      <c r="H218" s="30">
        <f t="shared" si="24"/>
        <v>42.335</v>
      </c>
      <c r="I218" s="30">
        <f t="shared" si="22"/>
        <v>79.71000000000001</v>
      </c>
      <c r="J218" s="30">
        <v>12</v>
      </c>
    </row>
    <row r="219" spans="1:10" ht="18.75">
      <c r="A219" s="5">
        <v>214</v>
      </c>
      <c r="B219" s="194"/>
      <c r="C219" s="29" t="s">
        <v>562</v>
      </c>
      <c r="D219" s="29" t="s">
        <v>563</v>
      </c>
      <c r="E219" s="29" t="s">
        <v>499</v>
      </c>
      <c r="F219" s="30">
        <f t="shared" si="23"/>
        <v>36.875</v>
      </c>
      <c r="G219" s="117">
        <v>85.3</v>
      </c>
      <c r="H219" s="30">
        <f t="shared" si="24"/>
        <v>42.65</v>
      </c>
      <c r="I219" s="30">
        <f t="shared" si="22"/>
        <v>79.525</v>
      </c>
      <c r="J219" s="30">
        <v>13</v>
      </c>
    </row>
    <row r="220" spans="1:10" ht="18.75">
      <c r="A220" s="5">
        <v>215</v>
      </c>
      <c r="B220" s="161"/>
      <c r="C220" s="29" t="s">
        <v>564</v>
      </c>
      <c r="D220" s="29" t="s">
        <v>565</v>
      </c>
      <c r="E220" s="29" t="s">
        <v>537</v>
      </c>
      <c r="F220" s="30">
        <f t="shared" si="23"/>
        <v>35.875</v>
      </c>
      <c r="G220" s="117">
        <v>87.23</v>
      </c>
      <c r="H220" s="30">
        <f t="shared" si="24"/>
        <v>43.615</v>
      </c>
      <c r="I220" s="30">
        <f t="shared" si="22"/>
        <v>79.49000000000001</v>
      </c>
      <c r="J220" s="30">
        <v>14</v>
      </c>
    </row>
    <row r="221" spans="1:10" ht="18.75">
      <c r="A221" s="5">
        <v>216</v>
      </c>
      <c r="B221" s="178" t="s">
        <v>566</v>
      </c>
      <c r="C221" s="123" t="s">
        <v>567</v>
      </c>
      <c r="D221" s="124" t="s">
        <v>568</v>
      </c>
      <c r="E221" s="124" t="s">
        <v>370</v>
      </c>
      <c r="F221" s="69">
        <f aca="true" t="shared" si="25" ref="F221:F240">ROUND((E221/2*0.4),2)</f>
        <v>28.5</v>
      </c>
      <c r="G221" s="69">
        <v>81.94</v>
      </c>
      <c r="H221" s="69">
        <f aca="true" t="shared" si="26" ref="H221:H240">ROUND((G221*0.6),2)</f>
        <v>49.16</v>
      </c>
      <c r="I221" s="69">
        <f t="shared" si="22"/>
        <v>77.66</v>
      </c>
      <c r="J221" s="75">
        <v>1</v>
      </c>
    </row>
    <row r="222" spans="1:10" ht="18.75">
      <c r="A222" s="5">
        <v>217</v>
      </c>
      <c r="B222" s="179"/>
      <c r="C222" s="123" t="s">
        <v>569</v>
      </c>
      <c r="D222" s="124" t="s">
        <v>570</v>
      </c>
      <c r="E222" s="124" t="s">
        <v>283</v>
      </c>
      <c r="F222" s="69">
        <f t="shared" si="25"/>
        <v>27.5</v>
      </c>
      <c r="G222" s="69">
        <v>78.5</v>
      </c>
      <c r="H222" s="69">
        <f t="shared" si="26"/>
        <v>47.1</v>
      </c>
      <c r="I222" s="69">
        <f t="shared" si="22"/>
        <v>74.6</v>
      </c>
      <c r="J222" s="75">
        <v>2</v>
      </c>
    </row>
    <row r="223" spans="1:10" ht="18.75">
      <c r="A223" s="5">
        <v>218</v>
      </c>
      <c r="B223" s="179"/>
      <c r="C223" s="123" t="s">
        <v>571</v>
      </c>
      <c r="D223" s="124" t="s">
        <v>572</v>
      </c>
      <c r="E223" s="124" t="s">
        <v>573</v>
      </c>
      <c r="F223" s="69">
        <f t="shared" si="25"/>
        <v>24.2</v>
      </c>
      <c r="G223" s="69">
        <v>80.59</v>
      </c>
      <c r="H223" s="69">
        <f t="shared" si="26"/>
        <v>48.35</v>
      </c>
      <c r="I223" s="69">
        <f t="shared" si="22"/>
        <v>72.55</v>
      </c>
      <c r="J223" s="75">
        <v>3</v>
      </c>
    </row>
    <row r="224" spans="1:10" ht="18.75">
      <c r="A224" s="5">
        <v>219</v>
      </c>
      <c r="B224" s="179"/>
      <c r="C224" s="123" t="s">
        <v>574</v>
      </c>
      <c r="D224" s="124" t="s">
        <v>575</v>
      </c>
      <c r="E224" s="124" t="s">
        <v>373</v>
      </c>
      <c r="F224" s="69">
        <f t="shared" si="25"/>
        <v>23.2</v>
      </c>
      <c r="G224" s="69">
        <v>82.09</v>
      </c>
      <c r="H224" s="69">
        <f t="shared" si="26"/>
        <v>49.25</v>
      </c>
      <c r="I224" s="69">
        <f t="shared" si="22"/>
        <v>72.45</v>
      </c>
      <c r="J224" s="75">
        <v>4</v>
      </c>
    </row>
    <row r="225" spans="1:10" ht="18.75">
      <c r="A225" s="5">
        <v>220</v>
      </c>
      <c r="B225" s="179"/>
      <c r="C225" s="127" t="s">
        <v>576</v>
      </c>
      <c r="D225" s="124" t="s">
        <v>577</v>
      </c>
      <c r="E225" s="124" t="s">
        <v>578</v>
      </c>
      <c r="F225" s="69">
        <f t="shared" si="25"/>
        <v>22.7</v>
      </c>
      <c r="G225" s="69">
        <v>82.65</v>
      </c>
      <c r="H225" s="69">
        <f t="shared" si="26"/>
        <v>49.59</v>
      </c>
      <c r="I225" s="69">
        <f t="shared" si="22"/>
        <v>72.29</v>
      </c>
      <c r="J225" s="75">
        <v>5</v>
      </c>
    </row>
    <row r="226" spans="1:10" ht="18.75">
      <c r="A226" s="5">
        <v>221</v>
      </c>
      <c r="B226" s="179"/>
      <c r="C226" s="123" t="s">
        <v>579</v>
      </c>
      <c r="D226" s="124" t="s">
        <v>580</v>
      </c>
      <c r="E226" s="124" t="s">
        <v>581</v>
      </c>
      <c r="F226" s="69">
        <f t="shared" si="25"/>
        <v>24.6</v>
      </c>
      <c r="G226" s="69">
        <v>78.72</v>
      </c>
      <c r="H226" s="69">
        <f t="shared" si="26"/>
        <v>47.23</v>
      </c>
      <c r="I226" s="69">
        <f t="shared" si="22"/>
        <v>71.83</v>
      </c>
      <c r="J226" s="75">
        <v>6</v>
      </c>
    </row>
    <row r="227" spans="1:10" ht="18.75">
      <c r="A227" s="5">
        <v>222</v>
      </c>
      <c r="B227" s="179"/>
      <c r="C227" s="123" t="s">
        <v>476</v>
      </c>
      <c r="D227" s="124" t="s">
        <v>582</v>
      </c>
      <c r="E227" s="124" t="s">
        <v>583</v>
      </c>
      <c r="F227" s="69">
        <f t="shared" si="25"/>
        <v>20.4</v>
      </c>
      <c r="G227" s="69">
        <v>82.33</v>
      </c>
      <c r="H227" s="69">
        <f t="shared" si="26"/>
        <v>49.4</v>
      </c>
      <c r="I227" s="69">
        <f t="shared" si="22"/>
        <v>69.8</v>
      </c>
      <c r="J227" s="75">
        <v>7</v>
      </c>
    </row>
    <row r="228" spans="1:10" ht="18.75">
      <c r="A228" s="5">
        <v>223</v>
      </c>
      <c r="B228" s="179"/>
      <c r="C228" s="123" t="s">
        <v>584</v>
      </c>
      <c r="D228" s="124" t="s">
        <v>585</v>
      </c>
      <c r="E228" s="124" t="s">
        <v>586</v>
      </c>
      <c r="F228" s="69">
        <f t="shared" si="25"/>
        <v>23.1</v>
      </c>
      <c r="G228" s="69">
        <v>75.48</v>
      </c>
      <c r="H228" s="69">
        <f t="shared" si="26"/>
        <v>45.29</v>
      </c>
      <c r="I228" s="69">
        <f t="shared" si="22"/>
        <v>68.39</v>
      </c>
      <c r="J228" s="75">
        <v>8</v>
      </c>
    </row>
    <row r="229" spans="1:10" ht="18.75">
      <c r="A229" s="5">
        <v>224</v>
      </c>
      <c r="B229" s="179"/>
      <c r="C229" s="123" t="s">
        <v>587</v>
      </c>
      <c r="D229" s="124" t="s">
        <v>588</v>
      </c>
      <c r="E229" s="124" t="s">
        <v>589</v>
      </c>
      <c r="F229" s="69">
        <f t="shared" si="25"/>
        <v>17.7</v>
      </c>
      <c r="G229" s="69">
        <v>83.22</v>
      </c>
      <c r="H229" s="69">
        <f t="shared" si="26"/>
        <v>49.93</v>
      </c>
      <c r="I229" s="69">
        <f t="shared" si="22"/>
        <v>67.63</v>
      </c>
      <c r="J229" s="75">
        <v>9</v>
      </c>
    </row>
    <row r="230" spans="1:10" ht="18.75">
      <c r="A230" s="5">
        <v>225</v>
      </c>
      <c r="B230" s="179"/>
      <c r="C230" s="123" t="s">
        <v>590</v>
      </c>
      <c r="D230" s="124" t="s">
        <v>591</v>
      </c>
      <c r="E230" s="124" t="s">
        <v>592</v>
      </c>
      <c r="F230" s="69">
        <f t="shared" si="25"/>
        <v>23.9</v>
      </c>
      <c r="G230" s="69">
        <v>72.66</v>
      </c>
      <c r="H230" s="69">
        <f t="shared" si="26"/>
        <v>43.6</v>
      </c>
      <c r="I230" s="69">
        <f t="shared" si="22"/>
        <v>67.5</v>
      </c>
      <c r="J230" s="75">
        <v>10</v>
      </c>
    </row>
    <row r="231" spans="1:10" ht="18.75">
      <c r="A231" s="5">
        <v>226</v>
      </c>
      <c r="B231" s="179"/>
      <c r="C231" s="123" t="s">
        <v>593</v>
      </c>
      <c r="D231" s="124" t="s">
        <v>594</v>
      </c>
      <c r="E231" s="124" t="s">
        <v>595</v>
      </c>
      <c r="F231" s="69">
        <f t="shared" si="25"/>
        <v>21.6</v>
      </c>
      <c r="G231" s="69">
        <v>74.84</v>
      </c>
      <c r="H231" s="69">
        <f t="shared" si="26"/>
        <v>44.9</v>
      </c>
      <c r="I231" s="69">
        <f t="shared" si="22"/>
        <v>66.5</v>
      </c>
      <c r="J231" s="75">
        <v>11</v>
      </c>
    </row>
    <row r="232" spans="1:10" ht="18.75">
      <c r="A232" s="5">
        <v>227</v>
      </c>
      <c r="B232" s="179"/>
      <c r="C232" s="123" t="s">
        <v>596</v>
      </c>
      <c r="D232" s="124" t="s">
        <v>597</v>
      </c>
      <c r="E232" s="124" t="s">
        <v>598</v>
      </c>
      <c r="F232" s="69">
        <f t="shared" si="25"/>
        <v>18.2</v>
      </c>
      <c r="G232" s="69">
        <v>79.89</v>
      </c>
      <c r="H232" s="69">
        <f t="shared" si="26"/>
        <v>47.93</v>
      </c>
      <c r="I232" s="69">
        <f t="shared" si="22"/>
        <v>66.13</v>
      </c>
      <c r="J232" s="75">
        <v>12</v>
      </c>
    </row>
    <row r="233" spans="1:10" ht="18.75">
      <c r="A233" s="5">
        <v>228</v>
      </c>
      <c r="B233" s="179"/>
      <c r="C233" s="123" t="s">
        <v>599</v>
      </c>
      <c r="D233" s="124" t="s">
        <v>600</v>
      </c>
      <c r="E233" s="124" t="s">
        <v>601</v>
      </c>
      <c r="F233" s="69">
        <f t="shared" si="25"/>
        <v>17.8</v>
      </c>
      <c r="G233" s="69">
        <v>80.46000000000001</v>
      </c>
      <c r="H233" s="69">
        <f t="shared" si="26"/>
        <v>48.28</v>
      </c>
      <c r="I233" s="69">
        <f t="shared" si="22"/>
        <v>66.08</v>
      </c>
      <c r="J233" s="75">
        <v>13</v>
      </c>
    </row>
    <row r="234" spans="1:10" ht="18.75">
      <c r="A234" s="5">
        <v>229</v>
      </c>
      <c r="B234" s="179"/>
      <c r="C234" s="123" t="s">
        <v>602</v>
      </c>
      <c r="D234" s="124" t="s">
        <v>603</v>
      </c>
      <c r="E234" s="124" t="s">
        <v>261</v>
      </c>
      <c r="F234" s="69">
        <f t="shared" si="25"/>
        <v>28.2</v>
      </c>
      <c r="G234" s="69">
        <v>62.900000000000006</v>
      </c>
      <c r="H234" s="69">
        <f t="shared" si="26"/>
        <v>37.74</v>
      </c>
      <c r="I234" s="69">
        <f t="shared" si="22"/>
        <v>65.94</v>
      </c>
      <c r="J234" s="75">
        <v>14</v>
      </c>
    </row>
    <row r="235" spans="1:10" ht="18.75">
      <c r="A235" s="5">
        <v>230</v>
      </c>
      <c r="B235" s="179"/>
      <c r="C235" s="123" t="s">
        <v>604</v>
      </c>
      <c r="D235" s="124" t="s">
        <v>605</v>
      </c>
      <c r="E235" s="124" t="s">
        <v>606</v>
      </c>
      <c r="F235" s="69">
        <f t="shared" si="25"/>
        <v>22.4</v>
      </c>
      <c r="G235" s="69">
        <v>71.4</v>
      </c>
      <c r="H235" s="69">
        <f t="shared" si="26"/>
        <v>42.84</v>
      </c>
      <c r="I235" s="69">
        <f t="shared" si="22"/>
        <v>65.24000000000001</v>
      </c>
      <c r="J235" s="75">
        <v>15</v>
      </c>
    </row>
    <row r="236" spans="1:10" ht="18.75">
      <c r="A236" s="5">
        <v>231</v>
      </c>
      <c r="B236" s="179"/>
      <c r="C236" s="123" t="s">
        <v>607</v>
      </c>
      <c r="D236" s="124" t="s">
        <v>608</v>
      </c>
      <c r="E236" s="124" t="s">
        <v>609</v>
      </c>
      <c r="F236" s="69">
        <f t="shared" si="25"/>
        <v>16.9</v>
      </c>
      <c r="G236" s="69">
        <v>79.38</v>
      </c>
      <c r="H236" s="69">
        <f t="shared" si="26"/>
        <v>47.63</v>
      </c>
      <c r="I236" s="69">
        <f t="shared" si="22"/>
        <v>64.53</v>
      </c>
      <c r="J236" s="75">
        <v>16</v>
      </c>
    </row>
    <row r="237" spans="1:10" ht="18.75">
      <c r="A237" s="5">
        <v>232</v>
      </c>
      <c r="B237" s="179"/>
      <c r="C237" s="123" t="s">
        <v>610</v>
      </c>
      <c r="D237" s="124" t="s">
        <v>611</v>
      </c>
      <c r="E237" s="124" t="s">
        <v>612</v>
      </c>
      <c r="F237" s="69">
        <f t="shared" si="25"/>
        <v>20.8</v>
      </c>
      <c r="G237" s="69">
        <v>72.03</v>
      </c>
      <c r="H237" s="69">
        <f t="shared" si="26"/>
        <v>43.22</v>
      </c>
      <c r="I237" s="69">
        <f t="shared" si="22"/>
        <v>64.02</v>
      </c>
      <c r="J237" s="75">
        <v>17</v>
      </c>
    </row>
    <row r="238" spans="1:10" ht="18.75">
      <c r="A238" s="5">
        <v>233</v>
      </c>
      <c r="B238" s="179"/>
      <c r="C238" s="123" t="s">
        <v>613</v>
      </c>
      <c r="D238" s="124" t="s">
        <v>614</v>
      </c>
      <c r="E238" s="124" t="s">
        <v>615</v>
      </c>
      <c r="F238" s="69">
        <f t="shared" si="25"/>
        <v>19.8</v>
      </c>
      <c r="G238" s="69">
        <v>73.6</v>
      </c>
      <c r="H238" s="69">
        <f t="shared" si="26"/>
        <v>44.16</v>
      </c>
      <c r="I238" s="69">
        <f t="shared" si="22"/>
        <v>63.959999999999994</v>
      </c>
      <c r="J238" s="75">
        <v>18</v>
      </c>
    </row>
    <row r="239" spans="1:10" ht="18.75">
      <c r="A239" s="5">
        <v>234</v>
      </c>
      <c r="B239" s="179"/>
      <c r="C239" s="123" t="s">
        <v>616</v>
      </c>
      <c r="D239" s="124" t="s">
        <v>617</v>
      </c>
      <c r="E239" s="124" t="s">
        <v>618</v>
      </c>
      <c r="F239" s="69">
        <f t="shared" si="25"/>
        <v>20</v>
      </c>
      <c r="G239" s="69">
        <v>70.78999999999999</v>
      </c>
      <c r="H239" s="69">
        <f t="shared" si="26"/>
        <v>42.47</v>
      </c>
      <c r="I239" s="69">
        <f t="shared" si="22"/>
        <v>62.47</v>
      </c>
      <c r="J239" s="75">
        <v>19</v>
      </c>
    </row>
    <row r="240" spans="1:10" ht="18.75">
      <c r="A240" s="5">
        <v>235</v>
      </c>
      <c r="B240" s="180"/>
      <c r="C240" s="123" t="s">
        <v>619</v>
      </c>
      <c r="D240" s="124" t="s">
        <v>620</v>
      </c>
      <c r="E240" s="124" t="s">
        <v>621</v>
      </c>
      <c r="F240" s="69">
        <f t="shared" si="25"/>
        <v>25.7</v>
      </c>
      <c r="G240" s="69">
        <v>58.68</v>
      </c>
      <c r="H240" s="69">
        <f t="shared" si="26"/>
        <v>35.21</v>
      </c>
      <c r="I240" s="69">
        <f t="shared" si="22"/>
        <v>60.91</v>
      </c>
      <c r="J240" s="75">
        <v>20</v>
      </c>
    </row>
    <row r="241" spans="1:10" ht="18.75">
      <c r="A241" s="5">
        <v>236</v>
      </c>
      <c r="B241" s="167" t="s">
        <v>622</v>
      </c>
      <c r="C241" s="51" t="s">
        <v>623</v>
      </c>
      <c r="D241" s="51" t="s">
        <v>624</v>
      </c>
      <c r="E241" s="51" t="s">
        <v>625</v>
      </c>
      <c r="F241" s="52">
        <f aca="true" t="shared" si="27" ref="F241:F266">E241/2*0.4</f>
        <v>27.200000000000003</v>
      </c>
      <c r="G241" s="52">
        <v>90</v>
      </c>
      <c r="H241" s="52">
        <f aca="true" t="shared" si="28" ref="H241:H266">G241*0.6</f>
        <v>54</v>
      </c>
      <c r="I241" s="52">
        <f t="shared" si="22"/>
        <v>81.2</v>
      </c>
      <c r="J241" s="4">
        <v>1</v>
      </c>
    </row>
    <row r="242" spans="1:10" ht="18.75">
      <c r="A242" s="5">
        <v>237</v>
      </c>
      <c r="B242" s="203"/>
      <c r="C242" s="51" t="s">
        <v>626</v>
      </c>
      <c r="D242" s="51" t="s">
        <v>627</v>
      </c>
      <c r="E242" s="51" t="s">
        <v>628</v>
      </c>
      <c r="F242" s="52">
        <f t="shared" si="27"/>
        <v>27.3</v>
      </c>
      <c r="G242" s="52">
        <v>89.67</v>
      </c>
      <c r="H242" s="52">
        <f t="shared" si="28"/>
        <v>53.802</v>
      </c>
      <c r="I242" s="52">
        <f t="shared" si="22"/>
        <v>81.102</v>
      </c>
      <c r="J242" s="4">
        <v>2</v>
      </c>
    </row>
    <row r="243" spans="1:10" ht="18.75">
      <c r="A243" s="5">
        <v>238</v>
      </c>
      <c r="B243" s="203"/>
      <c r="C243" s="51" t="s">
        <v>476</v>
      </c>
      <c r="D243" s="51" t="s">
        <v>629</v>
      </c>
      <c r="E243" s="51" t="s">
        <v>630</v>
      </c>
      <c r="F243" s="52">
        <f t="shared" si="27"/>
        <v>29.400000000000002</v>
      </c>
      <c r="G243" s="52">
        <v>85.83</v>
      </c>
      <c r="H243" s="52">
        <f t="shared" si="28"/>
        <v>51.498</v>
      </c>
      <c r="I243" s="52">
        <f t="shared" si="22"/>
        <v>80.898</v>
      </c>
      <c r="J243" s="4">
        <v>3</v>
      </c>
    </row>
    <row r="244" spans="1:10" ht="18.75">
      <c r="A244" s="5">
        <v>239</v>
      </c>
      <c r="B244" s="203"/>
      <c r="C244" s="51" t="s">
        <v>631</v>
      </c>
      <c r="D244" s="51" t="s">
        <v>632</v>
      </c>
      <c r="E244" s="51" t="s">
        <v>633</v>
      </c>
      <c r="F244" s="52">
        <f t="shared" si="27"/>
        <v>27</v>
      </c>
      <c r="G244" s="52">
        <v>87.33</v>
      </c>
      <c r="H244" s="52">
        <f t="shared" si="28"/>
        <v>52.397999999999996</v>
      </c>
      <c r="I244" s="52">
        <f t="shared" si="22"/>
        <v>79.398</v>
      </c>
      <c r="J244" s="4">
        <v>4</v>
      </c>
    </row>
    <row r="245" spans="1:10" ht="18.75">
      <c r="A245" s="5">
        <v>240</v>
      </c>
      <c r="B245" s="203"/>
      <c r="C245" s="51" t="s">
        <v>634</v>
      </c>
      <c r="D245" s="51" t="s">
        <v>635</v>
      </c>
      <c r="E245" s="51" t="s">
        <v>636</v>
      </c>
      <c r="F245" s="52">
        <f t="shared" si="27"/>
        <v>24.8</v>
      </c>
      <c r="G245" s="52">
        <v>89.33</v>
      </c>
      <c r="H245" s="52">
        <f t="shared" si="28"/>
        <v>53.598</v>
      </c>
      <c r="I245" s="52">
        <f t="shared" si="22"/>
        <v>78.398</v>
      </c>
      <c r="J245" s="4">
        <v>5</v>
      </c>
    </row>
    <row r="246" spans="1:10" ht="18.75">
      <c r="A246" s="5">
        <v>241</v>
      </c>
      <c r="B246" s="203"/>
      <c r="C246" s="51" t="s">
        <v>637</v>
      </c>
      <c r="D246" s="51" t="s">
        <v>638</v>
      </c>
      <c r="E246" s="51" t="s">
        <v>581</v>
      </c>
      <c r="F246" s="52">
        <f t="shared" si="27"/>
        <v>24.6</v>
      </c>
      <c r="G246" s="52">
        <v>87.33</v>
      </c>
      <c r="H246" s="52">
        <f t="shared" si="28"/>
        <v>52.397999999999996</v>
      </c>
      <c r="I246" s="52">
        <f t="shared" si="22"/>
        <v>76.99799999999999</v>
      </c>
      <c r="J246" s="4">
        <v>6</v>
      </c>
    </row>
    <row r="247" spans="1:10" ht="18.75">
      <c r="A247" s="5">
        <v>242</v>
      </c>
      <c r="B247" s="203"/>
      <c r="C247" s="51" t="s">
        <v>639</v>
      </c>
      <c r="D247" s="51" t="s">
        <v>640</v>
      </c>
      <c r="E247" s="51" t="s">
        <v>641</v>
      </c>
      <c r="F247" s="52">
        <f t="shared" si="27"/>
        <v>23.6</v>
      </c>
      <c r="G247" s="52">
        <v>87.17</v>
      </c>
      <c r="H247" s="52">
        <f t="shared" si="28"/>
        <v>52.302</v>
      </c>
      <c r="I247" s="52">
        <f t="shared" si="22"/>
        <v>75.902</v>
      </c>
      <c r="J247" s="4">
        <v>7</v>
      </c>
    </row>
    <row r="248" spans="1:10" ht="18.75">
      <c r="A248" s="5">
        <v>243</v>
      </c>
      <c r="B248" s="203"/>
      <c r="C248" s="51" t="s">
        <v>642</v>
      </c>
      <c r="D248" s="51" t="s">
        <v>643</v>
      </c>
      <c r="E248" s="51" t="s">
        <v>644</v>
      </c>
      <c r="F248" s="52">
        <f t="shared" si="27"/>
        <v>24.400000000000002</v>
      </c>
      <c r="G248" s="52">
        <v>85</v>
      </c>
      <c r="H248" s="52">
        <f t="shared" si="28"/>
        <v>51</v>
      </c>
      <c r="I248" s="52">
        <f t="shared" si="22"/>
        <v>75.4</v>
      </c>
      <c r="J248" s="4">
        <v>8</v>
      </c>
    </row>
    <row r="249" spans="1:10" ht="18.75">
      <c r="A249" s="5">
        <v>244</v>
      </c>
      <c r="B249" s="203"/>
      <c r="C249" s="51" t="s">
        <v>645</v>
      </c>
      <c r="D249" s="51" t="s">
        <v>646</v>
      </c>
      <c r="E249" s="51" t="s">
        <v>379</v>
      </c>
      <c r="F249" s="52">
        <f t="shared" si="27"/>
        <v>25.3</v>
      </c>
      <c r="G249" s="52">
        <v>83.33</v>
      </c>
      <c r="H249" s="52">
        <f t="shared" si="28"/>
        <v>49.998</v>
      </c>
      <c r="I249" s="52">
        <f t="shared" si="22"/>
        <v>75.298</v>
      </c>
      <c r="J249" s="4">
        <v>9</v>
      </c>
    </row>
    <row r="250" spans="1:10" ht="18.75">
      <c r="A250" s="5">
        <v>245</v>
      </c>
      <c r="B250" s="203"/>
      <c r="C250" s="51" t="s">
        <v>647</v>
      </c>
      <c r="D250" s="51" t="s">
        <v>648</v>
      </c>
      <c r="E250" s="51" t="s">
        <v>649</v>
      </c>
      <c r="F250" s="52">
        <f t="shared" si="27"/>
        <v>21.400000000000002</v>
      </c>
      <c r="G250" s="52">
        <v>89</v>
      </c>
      <c r="H250" s="52">
        <f t="shared" si="28"/>
        <v>53.4</v>
      </c>
      <c r="I250" s="52">
        <f t="shared" si="22"/>
        <v>74.8</v>
      </c>
      <c r="J250" s="4">
        <v>10</v>
      </c>
    </row>
    <row r="251" spans="1:10" ht="18.75">
      <c r="A251" s="5">
        <v>246</v>
      </c>
      <c r="B251" s="203"/>
      <c r="C251" s="51" t="s">
        <v>650</v>
      </c>
      <c r="D251" s="51" t="s">
        <v>651</v>
      </c>
      <c r="E251" s="51" t="s">
        <v>615</v>
      </c>
      <c r="F251" s="52">
        <f t="shared" si="27"/>
        <v>19.8</v>
      </c>
      <c r="G251" s="52">
        <v>86</v>
      </c>
      <c r="H251" s="52">
        <f t="shared" si="28"/>
        <v>51.6</v>
      </c>
      <c r="I251" s="52">
        <f t="shared" si="22"/>
        <v>71.4</v>
      </c>
      <c r="J251" s="4">
        <v>11</v>
      </c>
    </row>
    <row r="252" spans="1:10" ht="18.75">
      <c r="A252" s="5">
        <v>247</v>
      </c>
      <c r="B252" s="203"/>
      <c r="C252" s="51" t="s">
        <v>652</v>
      </c>
      <c r="D252" s="51" t="s">
        <v>653</v>
      </c>
      <c r="E252" s="51" t="s">
        <v>654</v>
      </c>
      <c r="F252" s="52">
        <f t="shared" si="27"/>
        <v>22.1</v>
      </c>
      <c r="G252" s="52">
        <v>81</v>
      </c>
      <c r="H252" s="52">
        <f t="shared" si="28"/>
        <v>48.6</v>
      </c>
      <c r="I252" s="52">
        <f t="shared" si="22"/>
        <v>70.7</v>
      </c>
      <c r="J252" s="4">
        <v>12</v>
      </c>
    </row>
    <row r="253" spans="1:10" ht="18.75">
      <c r="A253" s="5">
        <v>248</v>
      </c>
      <c r="B253" s="203"/>
      <c r="C253" s="51" t="s">
        <v>655</v>
      </c>
      <c r="D253" s="51" t="s">
        <v>656</v>
      </c>
      <c r="E253" s="51" t="s">
        <v>609</v>
      </c>
      <c r="F253" s="52">
        <f t="shared" si="27"/>
        <v>16.900000000000002</v>
      </c>
      <c r="G253" s="52">
        <v>89</v>
      </c>
      <c r="H253" s="52">
        <f t="shared" si="28"/>
        <v>53.4</v>
      </c>
      <c r="I253" s="52">
        <f t="shared" si="22"/>
        <v>70.3</v>
      </c>
      <c r="J253" s="4">
        <v>13</v>
      </c>
    </row>
    <row r="254" spans="1:10" ht="18.75">
      <c r="A254" s="5">
        <v>249</v>
      </c>
      <c r="B254" s="203"/>
      <c r="C254" s="51" t="s">
        <v>657</v>
      </c>
      <c r="D254" s="51" t="s">
        <v>658</v>
      </c>
      <c r="E254" s="51" t="s">
        <v>615</v>
      </c>
      <c r="F254" s="52">
        <f t="shared" si="27"/>
        <v>19.8</v>
      </c>
      <c r="G254" s="52">
        <v>83.67</v>
      </c>
      <c r="H254" s="52">
        <f t="shared" si="28"/>
        <v>50.202</v>
      </c>
      <c r="I254" s="52">
        <f t="shared" si="22"/>
        <v>70.002</v>
      </c>
      <c r="J254" s="4">
        <v>14</v>
      </c>
    </row>
    <row r="255" spans="1:10" ht="18.75">
      <c r="A255" s="5">
        <v>250</v>
      </c>
      <c r="B255" s="203"/>
      <c r="C255" s="51" t="s">
        <v>659</v>
      </c>
      <c r="D255" s="51" t="s">
        <v>660</v>
      </c>
      <c r="E255" s="51" t="s">
        <v>661</v>
      </c>
      <c r="F255" s="52">
        <f t="shared" si="27"/>
        <v>19.400000000000002</v>
      </c>
      <c r="G255" s="52">
        <v>84.33</v>
      </c>
      <c r="H255" s="52">
        <f t="shared" si="28"/>
        <v>50.598</v>
      </c>
      <c r="I255" s="52">
        <f t="shared" si="22"/>
        <v>69.998</v>
      </c>
      <c r="J255" s="4">
        <v>15</v>
      </c>
    </row>
    <row r="256" spans="1:10" ht="18.75">
      <c r="A256" s="5">
        <v>251</v>
      </c>
      <c r="B256" s="168"/>
      <c r="C256" s="51" t="s">
        <v>662</v>
      </c>
      <c r="D256" s="51" t="s">
        <v>663</v>
      </c>
      <c r="E256" s="51" t="s">
        <v>664</v>
      </c>
      <c r="F256" s="52">
        <f t="shared" si="27"/>
        <v>19</v>
      </c>
      <c r="G256" s="52">
        <v>84</v>
      </c>
      <c r="H256" s="52">
        <f t="shared" si="28"/>
        <v>50.4</v>
      </c>
      <c r="I256" s="52">
        <f t="shared" si="22"/>
        <v>69.4</v>
      </c>
      <c r="J256" s="4">
        <v>16</v>
      </c>
    </row>
    <row r="257" spans="1:10" ht="18.75">
      <c r="A257" s="5">
        <v>252</v>
      </c>
      <c r="B257" s="162" t="s">
        <v>665</v>
      </c>
      <c r="C257" s="51" t="s">
        <v>666</v>
      </c>
      <c r="D257" s="51" t="s">
        <v>667</v>
      </c>
      <c r="E257" s="51" t="s">
        <v>521</v>
      </c>
      <c r="F257" s="52">
        <f t="shared" si="27"/>
        <v>30.200000000000003</v>
      </c>
      <c r="G257" s="52">
        <v>91</v>
      </c>
      <c r="H257" s="52">
        <f t="shared" si="28"/>
        <v>54.6</v>
      </c>
      <c r="I257" s="52">
        <f t="shared" si="22"/>
        <v>84.80000000000001</v>
      </c>
      <c r="J257" s="4">
        <v>1</v>
      </c>
    </row>
    <row r="258" spans="1:10" ht="18.75">
      <c r="A258" s="5">
        <v>253</v>
      </c>
      <c r="B258" s="187"/>
      <c r="C258" s="51" t="s">
        <v>668</v>
      </c>
      <c r="D258" s="51" t="s">
        <v>669</v>
      </c>
      <c r="E258" s="51" t="s">
        <v>427</v>
      </c>
      <c r="F258" s="52">
        <f t="shared" si="27"/>
        <v>30.6</v>
      </c>
      <c r="G258" s="52">
        <v>89.67</v>
      </c>
      <c r="H258" s="52">
        <f t="shared" si="28"/>
        <v>53.802</v>
      </c>
      <c r="I258" s="52">
        <f t="shared" si="22"/>
        <v>84.402</v>
      </c>
      <c r="J258" s="4">
        <v>2</v>
      </c>
    </row>
    <row r="259" spans="1:10" ht="18.75">
      <c r="A259" s="5">
        <v>254</v>
      </c>
      <c r="B259" s="187"/>
      <c r="C259" s="51" t="s">
        <v>670</v>
      </c>
      <c r="D259" s="51" t="s">
        <v>671</v>
      </c>
      <c r="E259" s="51" t="s">
        <v>445</v>
      </c>
      <c r="F259" s="52">
        <f t="shared" si="27"/>
        <v>30.5</v>
      </c>
      <c r="G259" s="52">
        <v>89.17</v>
      </c>
      <c r="H259" s="52">
        <f t="shared" si="28"/>
        <v>53.502</v>
      </c>
      <c r="I259" s="52">
        <f t="shared" si="22"/>
        <v>84.00200000000001</v>
      </c>
      <c r="J259" s="4">
        <v>3</v>
      </c>
    </row>
    <row r="260" spans="1:10" ht="18.75">
      <c r="A260" s="5">
        <v>255</v>
      </c>
      <c r="B260" s="187"/>
      <c r="C260" s="51" t="s">
        <v>672</v>
      </c>
      <c r="D260" s="51" t="s">
        <v>673</v>
      </c>
      <c r="E260" s="51" t="s">
        <v>337</v>
      </c>
      <c r="F260" s="52">
        <f t="shared" si="27"/>
        <v>30.8</v>
      </c>
      <c r="G260" s="52">
        <v>85.83</v>
      </c>
      <c r="H260" s="52">
        <f t="shared" si="28"/>
        <v>51.498</v>
      </c>
      <c r="I260" s="52">
        <f t="shared" si="22"/>
        <v>82.298</v>
      </c>
      <c r="J260" s="4">
        <v>4</v>
      </c>
    </row>
    <row r="261" spans="1:10" ht="18.75">
      <c r="A261" s="5">
        <v>256</v>
      </c>
      <c r="B261" s="187"/>
      <c r="C261" s="51" t="s">
        <v>674</v>
      </c>
      <c r="D261" s="51" t="s">
        <v>675</v>
      </c>
      <c r="E261" s="51" t="s">
        <v>249</v>
      </c>
      <c r="F261" s="52">
        <f t="shared" si="27"/>
        <v>31.1</v>
      </c>
      <c r="G261" s="52">
        <v>85.17</v>
      </c>
      <c r="H261" s="52">
        <f t="shared" si="28"/>
        <v>51.102</v>
      </c>
      <c r="I261" s="52">
        <f t="shared" si="22"/>
        <v>82.202</v>
      </c>
      <c r="J261" s="4">
        <v>5</v>
      </c>
    </row>
    <row r="262" spans="1:10" ht="18.75">
      <c r="A262" s="5">
        <v>257</v>
      </c>
      <c r="B262" s="187"/>
      <c r="C262" s="51" t="s">
        <v>676</v>
      </c>
      <c r="D262" s="51" t="s">
        <v>677</v>
      </c>
      <c r="E262" s="51" t="s">
        <v>678</v>
      </c>
      <c r="F262" s="52">
        <f t="shared" si="27"/>
        <v>31.6</v>
      </c>
      <c r="G262" s="52">
        <v>80</v>
      </c>
      <c r="H262" s="52">
        <f t="shared" si="28"/>
        <v>48</v>
      </c>
      <c r="I262" s="52">
        <f t="shared" si="22"/>
        <v>79.6</v>
      </c>
      <c r="J262" s="4">
        <v>6</v>
      </c>
    </row>
    <row r="263" spans="1:10" ht="18.75">
      <c r="A263" s="5">
        <v>258</v>
      </c>
      <c r="B263" s="187"/>
      <c r="C263" s="51" t="s">
        <v>679</v>
      </c>
      <c r="D263" s="51" t="s">
        <v>680</v>
      </c>
      <c r="E263" s="51" t="s">
        <v>258</v>
      </c>
      <c r="F263" s="52">
        <f t="shared" si="27"/>
        <v>27.700000000000003</v>
      </c>
      <c r="G263" s="52">
        <v>85.83</v>
      </c>
      <c r="H263" s="52">
        <f t="shared" si="28"/>
        <v>51.498</v>
      </c>
      <c r="I263" s="52">
        <f t="shared" si="22"/>
        <v>79.19800000000001</v>
      </c>
      <c r="J263" s="4">
        <v>7</v>
      </c>
    </row>
    <row r="264" spans="1:10" ht="18.75">
      <c r="A264" s="5">
        <v>259</v>
      </c>
      <c r="B264" s="187"/>
      <c r="C264" s="51" t="s">
        <v>681</v>
      </c>
      <c r="D264" s="51" t="s">
        <v>682</v>
      </c>
      <c r="E264" s="51" t="s">
        <v>283</v>
      </c>
      <c r="F264" s="52">
        <f t="shared" si="27"/>
        <v>27.5</v>
      </c>
      <c r="G264" s="52">
        <v>85</v>
      </c>
      <c r="H264" s="52">
        <f t="shared" si="28"/>
        <v>51</v>
      </c>
      <c r="I264" s="52">
        <f t="shared" si="22"/>
        <v>78.5</v>
      </c>
      <c r="J264" s="4">
        <v>8</v>
      </c>
    </row>
    <row r="265" spans="1:10" ht="18.75">
      <c r="A265" s="5">
        <v>260</v>
      </c>
      <c r="B265" s="187"/>
      <c r="C265" s="51" t="s">
        <v>683</v>
      </c>
      <c r="D265" s="51" t="s">
        <v>684</v>
      </c>
      <c r="E265" s="51" t="s">
        <v>685</v>
      </c>
      <c r="F265" s="52">
        <f t="shared" si="27"/>
        <v>27.6</v>
      </c>
      <c r="G265" s="52">
        <v>83.83</v>
      </c>
      <c r="H265" s="52">
        <f t="shared" si="28"/>
        <v>50.297999999999995</v>
      </c>
      <c r="I265" s="52">
        <f t="shared" si="22"/>
        <v>77.898</v>
      </c>
      <c r="J265" s="4">
        <v>9</v>
      </c>
    </row>
    <row r="266" spans="1:10" ht="18.75">
      <c r="A266" s="5">
        <v>261</v>
      </c>
      <c r="B266" s="163"/>
      <c r="C266" s="51" t="s">
        <v>686</v>
      </c>
      <c r="D266" s="51" t="s">
        <v>687</v>
      </c>
      <c r="E266" s="51" t="s">
        <v>688</v>
      </c>
      <c r="F266" s="52">
        <f t="shared" si="27"/>
        <v>28</v>
      </c>
      <c r="G266" s="52">
        <v>82.67</v>
      </c>
      <c r="H266" s="52">
        <f t="shared" si="28"/>
        <v>49.602</v>
      </c>
      <c r="I266" s="52">
        <f t="shared" si="22"/>
        <v>77.602</v>
      </c>
      <c r="J266" s="4">
        <v>10</v>
      </c>
    </row>
    <row r="267" spans="1:10" ht="18.75">
      <c r="A267" s="5">
        <v>262</v>
      </c>
      <c r="B267" s="178" t="s">
        <v>689</v>
      </c>
      <c r="C267" s="128" t="s">
        <v>690</v>
      </c>
      <c r="D267" s="67" t="s">
        <v>691</v>
      </c>
      <c r="E267" s="124" t="s">
        <v>280</v>
      </c>
      <c r="F267" s="69">
        <v>37.25</v>
      </c>
      <c r="G267" s="70">
        <v>82.5</v>
      </c>
      <c r="H267" s="69">
        <v>41.25</v>
      </c>
      <c r="I267" s="69">
        <v>78.5</v>
      </c>
      <c r="J267" s="75">
        <v>1</v>
      </c>
    </row>
    <row r="268" spans="1:10" ht="18.75">
      <c r="A268" s="5">
        <v>263</v>
      </c>
      <c r="B268" s="179"/>
      <c r="C268" s="129" t="s">
        <v>692</v>
      </c>
      <c r="D268" s="72" t="s">
        <v>693</v>
      </c>
      <c r="E268" s="124" t="s">
        <v>630</v>
      </c>
      <c r="F268" s="69">
        <v>36.75</v>
      </c>
      <c r="G268" s="70">
        <v>83</v>
      </c>
      <c r="H268" s="69">
        <v>41.5</v>
      </c>
      <c r="I268" s="69">
        <v>78.25</v>
      </c>
      <c r="J268" s="75">
        <v>2</v>
      </c>
    </row>
    <row r="269" spans="1:10" ht="18.75">
      <c r="A269" s="5">
        <v>264</v>
      </c>
      <c r="B269" s="179"/>
      <c r="C269" s="129" t="s">
        <v>694</v>
      </c>
      <c r="D269" s="72" t="s">
        <v>695</v>
      </c>
      <c r="E269" s="124" t="s">
        <v>370</v>
      </c>
      <c r="F269" s="69">
        <v>35.63</v>
      </c>
      <c r="G269" s="70">
        <v>82.33333333333333</v>
      </c>
      <c r="H269" s="69">
        <v>41.17</v>
      </c>
      <c r="I269" s="69">
        <v>76.80000000000001</v>
      </c>
      <c r="J269" s="75">
        <v>3</v>
      </c>
    </row>
    <row r="270" spans="1:10" ht="18.75">
      <c r="A270" s="5">
        <v>265</v>
      </c>
      <c r="B270" s="179"/>
      <c r="C270" s="129" t="s">
        <v>696</v>
      </c>
      <c r="D270" s="72" t="s">
        <v>697</v>
      </c>
      <c r="E270" s="124" t="s">
        <v>685</v>
      </c>
      <c r="F270" s="69">
        <v>34.5</v>
      </c>
      <c r="G270" s="70">
        <v>80</v>
      </c>
      <c r="H270" s="69">
        <v>40</v>
      </c>
      <c r="I270" s="69">
        <v>74.5</v>
      </c>
      <c r="J270" s="75">
        <v>4</v>
      </c>
    </row>
    <row r="271" spans="1:10" ht="18.75">
      <c r="A271" s="5">
        <v>266</v>
      </c>
      <c r="B271" s="179"/>
      <c r="C271" s="129" t="s">
        <v>698</v>
      </c>
      <c r="D271" s="72" t="s">
        <v>699</v>
      </c>
      <c r="E271" s="124" t="s">
        <v>532</v>
      </c>
      <c r="F271" s="69">
        <v>36.63</v>
      </c>
      <c r="G271" s="70">
        <v>75.33</v>
      </c>
      <c r="H271" s="69">
        <v>37.67</v>
      </c>
      <c r="I271" s="69">
        <v>74.30000000000001</v>
      </c>
      <c r="J271" s="75">
        <v>5</v>
      </c>
    </row>
    <row r="272" spans="1:10" ht="18.75">
      <c r="A272" s="5">
        <v>267</v>
      </c>
      <c r="B272" s="180"/>
      <c r="C272" s="129" t="s">
        <v>700</v>
      </c>
      <c r="D272" s="72" t="s">
        <v>701</v>
      </c>
      <c r="E272" s="124" t="s">
        <v>628</v>
      </c>
      <c r="F272" s="69">
        <v>34.13</v>
      </c>
      <c r="G272" s="70">
        <v>79</v>
      </c>
      <c r="H272" s="69">
        <v>39.5</v>
      </c>
      <c r="I272" s="69">
        <v>73.63</v>
      </c>
      <c r="J272" s="75">
        <v>6</v>
      </c>
    </row>
    <row r="273" spans="1:10" ht="18.75">
      <c r="A273" s="5">
        <v>268</v>
      </c>
      <c r="B273" s="181" t="s">
        <v>702</v>
      </c>
      <c r="C273" s="130" t="s">
        <v>703</v>
      </c>
      <c r="D273" s="125" t="s">
        <v>704</v>
      </c>
      <c r="E273" s="125" t="s">
        <v>413</v>
      </c>
      <c r="F273" s="10">
        <f aca="true" t="shared" si="29" ref="F273:F290">E273/4</f>
        <v>39</v>
      </c>
      <c r="G273" s="116">
        <v>85.33</v>
      </c>
      <c r="H273" s="10">
        <f aca="true" t="shared" si="30" ref="H273:H290">G273/2</f>
        <v>42.665</v>
      </c>
      <c r="I273" s="10">
        <f aca="true" t="shared" si="31" ref="I273:I290">F273+H273</f>
        <v>81.66499999999999</v>
      </c>
      <c r="J273" s="10">
        <v>1</v>
      </c>
    </row>
    <row r="274" spans="1:10" ht="18.75">
      <c r="A274" s="5">
        <v>269</v>
      </c>
      <c r="B274" s="182"/>
      <c r="C274" s="130" t="s">
        <v>705</v>
      </c>
      <c r="D274" s="125" t="s">
        <v>706</v>
      </c>
      <c r="E274" s="125" t="s">
        <v>625</v>
      </c>
      <c r="F274" s="10">
        <f t="shared" si="29"/>
        <v>34</v>
      </c>
      <c r="G274" s="116">
        <v>89</v>
      </c>
      <c r="H274" s="10">
        <f t="shared" si="30"/>
        <v>44.5</v>
      </c>
      <c r="I274" s="10">
        <f t="shared" si="31"/>
        <v>78.5</v>
      </c>
      <c r="J274" s="10">
        <v>2</v>
      </c>
    </row>
    <row r="275" spans="1:10" ht="18.75">
      <c r="A275" s="5">
        <v>270</v>
      </c>
      <c r="B275" s="182"/>
      <c r="C275" s="130" t="s">
        <v>707</v>
      </c>
      <c r="D275" s="125" t="s">
        <v>708</v>
      </c>
      <c r="E275" s="125" t="s">
        <v>709</v>
      </c>
      <c r="F275" s="10">
        <f t="shared" si="29"/>
        <v>35.375</v>
      </c>
      <c r="G275" s="116">
        <v>85.33</v>
      </c>
      <c r="H275" s="10">
        <f t="shared" si="30"/>
        <v>42.665</v>
      </c>
      <c r="I275" s="10">
        <f t="shared" si="31"/>
        <v>78.03999999999999</v>
      </c>
      <c r="J275" s="10">
        <v>3</v>
      </c>
    </row>
    <row r="276" spans="1:10" ht="18.75">
      <c r="A276" s="5">
        <v>271</v>
      </c>
      <c r="B276" s="182"/>
      <c r="C276" s="130" t="s">
        <v>710</v>
      </c>
      <c r="D276" s="125" t="s">
        <v>711</v>
      </c>
      <c r="E276" s="125" t="s">
        <v>712</v>
      </c>
      <c r="F276" s="10">
        <f t="shared" si="29"/>
        <v>33.125</v>
      </c>
      <c r="G276" s="116">
        <v>89.67</v>
      </c>
      <c r="H276" s="10">
        <f t="shared" si="30"/>
        <v>44.835</v>
      </c>
      <c r="I276" s="10">
        <f t="shared" si="31"/>
        <v>77.96000000000001</v>
      </c>
      <c r="J276" s="10">
        <v>4</v>
      </c>
    </row>
    <row r="277" spans="1:10" ht="18.75">
      <c r="A277" s="5">
        <v>272</v>
      </c>
      <c r="B277" s="182"/>
      <c r="C277" s="130" t="s">
        <v>713</v>
      </c>
      <c r="D277" s="125" t="s">
        <v>714</v>
      </c>
      <c r="E277" s="125" t="s">
        <v>264</v>
      </c>
      <c r="F277" s="10">
        <f t="shared" si="29"/>
        <v>33.25</v>
      </c>
      <c r="G277" s="116">
        <v>88</v>
      </c>
      <c r="H277" s="10">
        <f t="shared" si="30"/>
        <v>44</v>
      </c>
      <c r="I277" s="10">
        <f t="shared" si="31"/>
        <v>77.25</v>
      </c>
      <c r="J277" s="10">
        <v>5</v>
      </c>
    </row>
    <row r="278" spans="1:10" ht="18.75">
      <c r="A278" s="5">
        <v>273</v>
      </c>
      <c r="B278" s="183"/>
      <c r="C278" s="130" t="s">
        <v>715</v>
      </c>
      <c r="D278" s="125" t="s">
        <v>716</v>
      </c>
      <c r="E278" s="125" t="s">
        <v>283</v>
      </c>
      <c r="F278" s="10">
        <f t="shared" si="29"/>
        <v>34.375</v>
      </c>
      <c r="G278" s="116">
        <v>85.5</v>
      </c>
      <c r="H278" s="10">
        <f t="shared" si="30"/>
        <v>42.75</v>
      </c>
      <c r="I278" s="10">
        <f t="shared" si="31"/>
        <v>77.125</v>
      </c>
      <c r="J278" s="10">
        <v>6</v>
      </c>
    </row>
    <row r="279" spans="1:10" ht="18.75">
      <c r="A279" s="5">
        <v>274</v>
      </c>
      <c r="B279" s="184" t="s">
        <v>717</v>
      </c>
      <c r="C279" s="131" t="s">
        <v>718</v>
      </c>
      <c r="D279" s="126" t="s">
        <v>719</v>
      </c>
      <c r="E279" s="126" t="s">
        <v>720</v>
      </c>
      <c r="F279" s="20">
        <f t="shared" si="29"/>
        <v>32.875</v>
      </c>
      <c r="G279" s="116">
        <v>86</v>
      </c>
      <c r="H279" s="20">
        <f t="shared" si="30"/>
        <v>43</v>
      </c>
      <c r="I279" s="20">
        <f t="shared" si="31"/>
        <v>75.875</v>
      </c>
      <c r="J279" s="20">
        <v>1</v>
      </c>
    </row>
    <row r="280" spans="1:10" ht="18.75">
      <c r="A280" s="5">
        <v>275</v>
      </c>
      <c r="B280" s="185"/>
      <c r="C280" s="131" t="s">
        <v>721</v>
      </c>
      <c r="D280" s="126" t="s">
        <v>722</v>
      </c>
      <c r="E280" s="126" t="s">
        <v>301</v>
      </c>
      <c r="F280" s="20">
        <f t="shared" si="29"/>
        <v>31.25</v>
      </c>
      <c r="G280" s="116">
        <v>85</v>
      </c>
      <c r="H280" s="20">
        <f t="shared" si="30"/>
        <v>42.5</v>
      </c>
      <c r="I280" s="20">
        <f t="shared" si="31"/>
        <v>73.75</v>
      </c>
      <c r="J280" s="20">
        <v>2</v>
      </c>
    </row>
    <row r="281" spans="1:10" ht="18.75">
      <c r="A281" s="5">
        <v>276</v>
      </c>
      <c r="B281" s="185"/>
      <c r="C281" s="131" t="s">
        <v>723</v>
      </c>
      <c r="D281" s="126" t="s">
        <v>724</v>
      </c>
      <c r="E281" s="126" t="s">
        <v>644</v>
      </c>
      <c r="F281" s="20">
        <f t="shared" si="29"/>
        <v>30.5</v>
      </c>
      <c r="G281" s="116">
        <v>86</v>
      </c>
      <c r="H281" s="20">
        <f t="shared" si="30"/>
        <v>43</v>
      </c>
      <c r="I281" s="20">
        <f t="shared" si="31"/>
        <v>73.5</v>
      </c>
      <c r="J281" s="20">
        <v>3</v>
      </c>
    </row>
    <row r="282" spans="1:10" ht="18.75">
      <c r="A282" s="5">
        <v>277</v>
      </c>
      <c r="B282" s="185"/>
      <c r="C282" s="131" t="s">
        <v>725</v>
      </c>
      <c r="D282" s="126" t="s">
        <v>726</v>
      </c>
      <c r="E282" s="126" t="s">
        <v>727</v>
      </c>
      <c r="F282" s="20">
        <f t="shared" si="29"/>
        <v>32.5</v>
      </c>
      <c r="G282" s="116">
        <v>80.67</v>
      </c>
      <c r="H282" s="20">
        <f t="shared" si="30"/>
        <v>40.335</v>
      </c>
      <c r="I282" s="20">
        <f t="shared" si="31"/>
        <v>72.83500000000001</v>
      </c>
      <c r="J282" s="20">
        <v>4</v>
      </c>
    </row>
    <row r="283" spans="1:10" ht="18.75">
      <c r="A283" s="5">
        <v>278</v>
      </c>
      <c r="B283" s="185"/>
      <c r="C283" s="132" t="s">
        <v>728</v>
      </c>
      <c r="D283" s="43" t="s">
        <v>729</v>
      </c>
      <c r="E283" s="43" t="s">
        <v>720</v>
      </c>
      <c r="F283" s="20">
        <f t="shared" si="29"/>
        <v>32.875</v>
      </c>
      <c r="G283" s="116">
        <v>78.33</v>
      </c>
      <c r="H283" s="20">
        <f t="shared" si="30"/>
        <v>39.165</v>
      </c>
      <c r="I283" s="20">
        <f t="shared" si="31"/>
        <v>72.03999999999999</v>
      </c>
      <c r="J283" s="20">
        <v>5</v>
      </c>
    </row>
    <row r="284" spans="1:10" ht="18.75">
      <c r="A284" s="5">
        <v>279</v>
      </c>
      <c r="B284" s="186"/>
      <c r="C284" s="131" t="s">
        <v>730</v>
      </c>
      <c r="D284" s="126" t="s">
        <v>731</v>
      </c>
      <c r="E284" s="126" t="s">
        <v>379</v>
      </c>
      <c r="F284" s="20">
        <f t="shared" si="29"/>
        <v>31.625</v>
      </c>
      <c r="G284" s="116">
        <v>80</v>
      </c>
      <c r="H284" s="20">
        <f t="shared" si="30"/>
        <v>40</v>
      </c>
      <c r="I284" s="20">
        <f t="shared" si="31"/>
        <v>71.625</v>
      </c>
      <c r="J284" s="20">
        <v>6</v>
      </c>
    </row>
    <row r="285" spans="1:10" ht="18.75">
      <c r="A285" s="5">
        <v>280</v>
      </c>
      <c r="B285" s="181" t="s">
        <v>732</v>
      </c>
      <c r="C285" s="130" t="s">
        <v>733</v>
      </c>
      <c r="D285" s="125" t="s">
        <v>734</v>
      </c>
      <c r="E285" s="125" t="s">
        <v>735</v>
      </c>
      <c r="F285" s="10">
        <f t="shared" si="29"/>
        <v>37.125</v>
      </c>
      <c r="G285" s="116">
        <v>90</v>
      </c>
      <c r="H285" s="10">
        <f t="shared" si="30"/>
        <v>45</v>
      </c>
      <c r="I285" s="10">
        <f t="shared" si="31"/>
        <v>82.125</v>
      </c>
      <c r="J285" s="10">
        <v>1</v>
      </c>
    </row>
    <row r="286" spans="1:10" ht="18.75">
      <c r="A286" s="5">
        <v>281</v>
      </c>
      <c r="B286" s="182"/>
      <c r="C286" s="130" t="s">
        <v>736</v>
      </c>
      <c r="D286" s="125" t="s">
        <v>737</v>
      </c>
      <c r="E286" s="125" t="s">
        <v>438</v>
      </c>
      <c r="F286" s="10">
        <f t="shared" si="29"/>
        <v>37.5</v>
      </c>
      <c r="G286" s="116">
        <v>83.67</v>
      </c>
      <c r="H286" s="10">
        <f t="shared" si="30"/>
        <v>41.835</v>
      </c>
      <c r="I286" s="10">
        <f t="shared" si="31"/>
        <v>79.33500000000001</v>
      </c>
      <c r="J286" s="10">
        <v>2</v>
      </c>
    </row>
    <row r="287" spans="1:10" ht="18.75">
      <c r="A287" s="5">
        <v>282</v>
      </c>
      <c r="B287" s="182"/>
      <c r="C287" s="130" t="s">
        <v>738</v>
      </c>
      <c r="D287" s="125" t="s">
        <v>739</v>
      </c>
      <c r="E287" s="125" t="s">
        <v>740</v>
      </c>
      <c r="F287" s="10">
        <f t="shared" si="29"/>
        <v>32.375</v>
      </c>
      <c r="G287" s="116">
        <v>88.33</v>
      </c>
      <c r="H287" s="10">
        <f t="shared" si="30"/>
        <v>44.165</v>
      </c>
      <c r="I287" s="10">
        <f t="shared" si="31"/>
        <v>76.53999999999999</v>
      </c>
      <c r="J287" s="10">
        <v>3</v>
      </c>
    </row>
    <row r="288" spans="1:10" ht="18.75">
      <c r="A288" s="5">
        <v>283</v>
      </c>
      <c r="B288" s="182"/>
      <c r="C288" s="130" t="s">
        <v>741</v>
      </c>
      <c r="D288" s="125" t="s">
        <v>742</v>
      </c>
      <c r="E288" s="125" t="s">
        <v>581</v>
      </c>
      <c r="F288" s="10">
        <f t="shared" si="29"/>
        <v>30.75</v>
      </c>
      <c r="G288" s="116">
        <v>87.67</v>
      </c>
      <c r="H288" s="10">
        <f t="shared" si="30"/>
        <v>43.835</v>
      </c>
      <c r="I288" s="10">
        <f t="shared" si="31"/>
        <v>74.58500000000001</v>
      </c>
      <c r="J288" s="10">
        <v>4</v>
      </c>
    </row>
    <row r="289" spans="1:10" ht="18.75">
      <c r="A289" s="5">
        <v>284</v>
      </c>
      <c r="B289" s="182"/>
      <c r="C289" s="130" t="s">
        <v>743</v>
      </c>
      <c r="D289" s="125" t="s">
        <v>744</v>
      </c>
      <c r="E289" s="125" t="s">
        <v>255</v>
      </c>
      <c r="F289" s="10">
        <f t="shared" si="29"/>
        <v>33.375</v>
      </c>
      <c r="G289" s="116">
        <v>79</v>
      </c>
      <c r="H289" s="10">
        <f t="shared" si="30"/>
        <v>39.5</v>
      </c>
      <c r="I289" s="10">
        <f t="shared" si="31"/>
        <v>72.875</v>
      </c>
      <c r="J289" s="10">
        <v>5</v>
      </c>
    </row>
    <row r="290" spans="1:10" ht="18.75">
      <c r="A290" s="5">
        <v>285</v>
      </c>
      <c r="B290" s="183"/>
      <c r="C290" s="133" t="s">
        <v>745</v>
      </c>
      <c r="D290" s="38" t="s">
        <v>746</v>
      </c>
      <c r="E290" s="38" t="s">
        <v>747</v>
      </c>
      <c r="F290" s="10">
        <f t="shared" si="29"/>
        <v>28.75</v>
      </c>
      <c r="G290" s="116">
        <v>85</v>
      </c>
      <c r="H290" s="10">
        <f t="shared" si="30"/>
        <v>42.5</v>
      </c>
      <c r="I290" s="10">
        <f t="shared" si="31"/>
        <v>71.25</v>
      </c>
      <c r="J290" s="10">
        <v>6</v>
      </c>
    </row>
  </sheetData>
  <sheetProtection/>
  <mergeCells count="61">
    <mergeCell ref="A1:J1"/>
    <mergeCell ref="A2:J2"/>
    <mergeCell ref="B285:B290"/>
    <mergeCell ref="C4:C5"/>
    <mergeCell ref="D4:D5"/>
    <mergeCell ref="I4:I5"/>
    <mergeCell ref="J4:J5"/>
    <mergeCell ref="B221:B240"/>
    <mergeCell ref="B241:B256"/>
    <mergeCell ref="B257:B266"/>
    <mergeCell ref="B267:B272"/>
    <mergeCell ref="B273:B278"/>
    <mergeCell ref="B279:B284"/>
    <mergeCell ref="B140:B142"/>
    <mergeCell ref="B143:B146"/>
    <mergeCell ref="B147:B149"/>
    <mergeCell ref="B151:B178"/>
    <mergeCell ref="B179:B206"/>
    <mergeCell ref="B207:B220"/>
    <mergeCell ref="B99:B108"/>
    <mergeCell ref="B109:B118"/>
    <mergeCell ref="B119:B124"/>
    <mergeCell ref="B125:B126"/>
    <mergeCell ref="B127:B133"/>
    <mergeCell ref="B134:B139"/>
    <mergeCell ref="B82:B83"/>
    <mergeCell ref="B84:B85"/>
    <mergeCell ref="B86:B89"/>
    <mergeCell ref="B90:B93"/>
    <mergeCell ref="B94:B95"/>
    <mergeCell ref="B96:B98"/>
    <mergeCell ref="B63:B65"/>
    <mergeCell ref="B66:B67"/>
    <mergeCell ref="B68:B70"/>
    <mergeCell ref="B71:B73"/>
    <mergeCell ref="B74:B75"/>
    <mergeCell ref="B76:B77"/>
    <mergeCell ref="B41:B42"/>
    <mergeCell ref="B43:B44"/>
    <mergeCell ref="B46:B51"/>
    <mergeCell ref="B52:B57"/>
    <mergeCell ref="B58:B59"/>
    <mergeCell ref="B61:B62"/>
    <mergeCell ref="B26:B27"/>
    <mergeCell ref="B28:B30"/>
    <mergeCell ref="B31:B33"/>
    <mergeCell ref="B34:B35"/>
    <mergeCell ref="B36:B37"/>
    <mergeCell ref="B38:B39"/>
    <mergeCell ref="B9:B11"/>
    <mergeCell ref="B12:B13"/>
    <mergeCell ref="B14:B16"/>
    <mergeCell ref="B17:B18"/>
    <mergeCell ref="B20:B21"/>
    <mergeCell ref="B23:B24"/>
    <mergeCell ref="A3:J3"/>
    <mergeCell ref="E4:F4"/>
    <mergeCell ref="G4:H4"/>
    <mergeCell ref="A4:A5"/>
    <mergeCell ref="B4:B5"/>
    <mergeCell ref="B6:B8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4"/>
  <sheetViews>
    <sheetView zoomScaleSheetLayoutView="100" zoomScalePageLayoutView="0" workbookViewId="0" topLeftCell="A1">
      <selection activeCell="O19" sqref="O19"/>
    </sheetView>
  </sheetViews>
  <sheetFormatPr defaultColWidth="9.00390625" defaultRowHeight="14.25"/>
  <cols>
    <col min="1" max="1" width="5.375" style="0" customWidth="1"/>
    <col min="2" max="2" width="9.00390625" style="1" customWidth="1"/>
    <col min="3" max="3" width="9.75390625" style="1" customWidth="1"/>
    <col min="4" max="4" width="13.25390625" style="1" customWidth="1"/>
    <col min="5" max="5" width="7.75390625" style="0" customWidth="1"/>
    <col min="7" max="7" width="6.125" style="2" customWidth="1"/>
    <col min="10" max="10" width="3.125" style="0" customWidth="1"/>
    <col min="11" max="11" width="3.875" style="0" customWidth="1"/>
  </cols>
  <sheetData>
    <row r="1" spans="1:11" ht="25.5">
      <c r="A1" s="204" t="s">
        <v>748</v>
      </c>
      <c r="B1" s="205"/>
      <c r="C1" s="205"/>
      <c r="D1" s="205"/>
      <c r="E1" s="204"/>
      <c r="F1" s="204"/>
      <c r="G1" s="206"/>
      <c r="H1" s="204"/>
      <c r="I1" s="204"/>
      <c r="J1" s="204"/>
      <c r="K1" s="204"/>
    </row>
    <row r="2" spans="1:11" ht="15">
      <c r="A2" s="209" t="s">
        <v>749</v>
      </c>
      <c r="B2" s="211" t="s">
        <v>750</v>
      </c>
      <c r="C2" s="213" t="s">
        <v>3</v>
      </c>
      <c r="D2" s="213" t="s">
        <v>4</v>
      </c>
      <c r="E2" s="207" t="s">
        <v>751</v>
      </c>
      <c r="F2" s="207"/>
      <c r="G2" s="208" t="s">
        <v>6</v>
      </c>
      <c r="H2" s="207"/>
      <c r="I2" s="207" t="s">
        <v>752</v>
      </c>
      <c r="J2" s="207" t="s">
        <v>753</v>
      </c>
      <c r="K2" s="207" t="s">
        <v>754</v>
      </c>
    </row>
    <row r="3" spans="1:11" ht="36.75" customHeight="1">
      <c r="A3" s="210"/>
      <c r="B3" s="212"/>
      <c r="C3" s="214"/>
      <c r="D3" s="214"/>
      <c r="E3" s="3" t="s">
        <v>755</v>
      </c>
      <c r="F3" s="3" t="s">
        <v>756</v>
      </c>
      <c r="G3" s="4" t="s">
        <v>11</v>
      </c>
      <c r="H3" s="3" t="s">
        <v>757</v>
      </c>
      <c r="I3" s="207"/>
      <c r="J3" s="207"/>
      <c r="K3" s="207"/>
    </row>
    <row r="4" spans="1:11" ht="18.75">
      <c r="A4" s="5">
        <v>1</v>
      </c>
      <c r="B4" s="6" t="s">
        <v>113</v>
      </c>
      <c r="C4" s="7" t="s">
        <v>114</v>
      </c>
      <c r="D4" s="8" t="s">
        <v>115</v>
      </c>
      <c r="E4" s="9">
        <v>165.5</v>
      </c>
      <c r="F4" s="10">
        <f aca="true" t="shared" si="0" ref="F4:F67">E4/4</f>
        <v>41.375</v>
      </c>
      <c r="G4" s="10">
        <v>85.33</v>
      </c>
      <c r="H4" s="10">
        <f aca="true" t="shared" si="1" ref="H4:H67">G4/2</f>
        <v>42.665</v>
      </c>
      <c r="I4" s="10">
        <f aca="true" t="shared" si="2" ref="I4:I67">F4+H4</f>
        <v>84.03999999999999</v>
      </c>
      <c r="J4" s="10">
        <v>1</v>
      </c>
      <c r="K4" s="21"/>
    </row>
    <row r="5" spans="1:11" ht="18.75">
      <c r="A5" s="5">
        <v>2</v>
      </c>
      <c r="B5" s="6" t="s">
        <v>113</v>
      </c>
      <c r="C5" s="7" t="s">
        <v>116</v>
      </c>
      <c r="D5" s="8" t="s">
        <v>117</v>
      </c>
      <c r="E5" s="9">
        <v>161</v>
      </c>
      <c r="F5" s="10">
        <f t="shared" si="0"/>
        <v>40.25</v>
      </c>
      <c r="G5" s="10">
        <v>83.67</v>
      </c>
      <c r="H5" s="10">
        <f t="shared" si="1"/>
        <v>41.835</v>
      </c>
      <c r="I5" s="10">
        <f t="shared" si="2"/>
        <v>82.08500000000001</v>
      </c>
      <c r="J5" s="10">
        <v>2</v>
      </c>
      <c r="K5" s="21"/>
    </row>
    <row r="6" spans="1:11" ht="18.75">
      <c r="A6" s="5">
        <v>3</v>
      </c>
      <c r="B6" s="6" t="s">
        <v>113</v>
      </c>
      <c r="C6" s="7" t="s">
        <v>118</v>
      </c>
      <c r="D6" s="8" t="s">
        <v>119</v>
      </c>
      <c r="E6" s="9">
        <v>159.5</v>
      </c>
      <c r="F6" s="10">
        <f t="shared" si="0"/>
        <v>39.875</v>
      </c>
      <c r="G6" s="10">
        <v>84.33</v>
      </c>
      <c r="H6" s="10">
        <f t="shared" si="1"/>
        <v>42.165</v>
      </c>
      <c r="I6" s="10">
        <f t="shared" si="2"/>
        <v>82.03999999999999</v>
      </c>
      <c r="J6" s="10">
        <v>3</v>
      </c>
      <c r="K6" s="21"/>
    </row>
    <row r="7" spans="1:11" ht="18.75">
      <c r="A7" s="5">
        <v>4</v>
      </c>
      <c r="B7" s="6" t="s">
        <v>113</v>
      </c>
      <c r="C7" s="7" t="s">
        <v>120</v>
      </c>
      <c r="D7" s="8" t="s">
        <v>121</v>
      </c>
      <c r="E7" s="9">
        <v>154</v>
      </c>
      <c r="F7" s="10">
        <f t="shared" si="0"/>
        <v>38.5</v>
      </c>
      <c r="G7" s="10">
        <v>85.33</v>
      </c>
      <c r="H7" s="10">
        <f t="shared" si="1"/>
        <v>42.665</v>
      </c>
      <c r="I7" s="10">
        <f t="shared" si="2"/>
        <v>81.16499999999999</v>
      </c>
      <c r="J7" s="10">
        <v>4</v>
      </c>
      <c r="K7" s="21"/>
    </row>
    <row r="8" spans="1:11" ht="18.75">
      <c r="A8" s="5">
        <v>5</v>
      </c>
      <c r="B8" s="6" t="s">
        <v>113</v>
      </c>
      <c r="C8" s="7" t="s">
        <v>122</v>
      </c>
      <c r="D8" s="8" t="s">
        <v>123</v>
      </c>
      <c r="E8" s="9">
        <v>146</v>
      </c>
      <c r="F8" s="10">
        <f t="shared" si="0"/>
        <v>36.5</v>
      </c>
      <c r="G8" s="10">
        <v>89.17</v>
      </c>
      <c r="H8" s="10">
        <f t="shared" si="1"/>
        <v>44.585</v>
      </c>
      <c r="I8" s="10">
        <f t="shared" si="2"/>
        <v>81.08500000000001</v>
      </c>
      <c r="J8" s="10">
        <v>5</v>
      </c>
      <c r="K8" s="21"/>
    </row>
    <row r="9" spans="1:11" ht="18.75">
      <c r="A9" s="5">
        <v>6</v>
      </c>
      <c r="B9" s="6" t="s">
        <v>113</v>
      </c>
      <c r="C9" s="7" t="s">
        <v>124</v>
      </c>
      <c r="D9" s="8" t="s">
        <v>125</v>
      </c>
      <c r="E9" s="9">
        <v>145</v>
      </c>
      <c r="F9" s="10">
        <f t="shared" si="0"/>
        <v>36.25</v>
      </c>
      <c r="G9" s="10">
        <v>89</v>
      </c>
      <c r="H9" s="10">
        <f t="shared" si="1"/>
        <v>44.5</v>
      </c>
      <c r="I9" s="10">
        <f t="shared" si="2"/>
        <v>80.75</v>
      </c>
      <c r="J9" s="10">
        <v>6</v>
      </c>
      <c r="K9" s="21"/>
    </row>
    <row r="10" spans="1:11" ht="18.75">
      <c r="A10" s="5">
        <v>7</v>
      </c>
      <c r="B10" s="6" t="s">
        <v>113</v>
      </c>
      <c r="C10" s="7" t="s">
        <v>758</v>
      </c>
      <c r="D10" s="8" t="s">
        <v>759</v>
      </c>
      <c r="E10" s="9">
        <v>146</v>
      </c>
      <c r="F10" s="10">
        <f t="shared" si="0"/>
        <v>36.5</v>
      </c>
      <c r="G10" s="10">
        <v>88</v>
      </c>
      <c r="H10" s="10">
        <f t="shared" si="1"/>
        <v>44</v>
      </c>
      <c r="I10" s="10">
        <f t="shared" si="2"/>
        <v>80.5</v>
      </c>
      <c r="J10" s="10">
        <v>7</v>
      </c>
      <c r="K10" s="21"/>
    </row>
    <row r="11" spans="1:11" ht="18.75">
      <c r="A11" s="5">
        <v>8</v>
      </c>
      <c r="B11" s="6" t="s">
        <v>113</v>
      </c>
      <c r="C11" s="7" t="s">
        <v>760</v>
      </c>
      <c r="D11" s="8" t="s">
        <v>761</v>
      </c>
      <c r="E11" s="9">
        <v>140.5</v>
      </c>
      <c r="F11" s="10">
        <f t="shared" si="0"/>
        <v>35.125</v>
      </c>
      <c r="G11" s="10">
        <v>90.5</v>
      </c>
      <c r="H11" s="10">
        <f t="shared" si="1"/>
        <v>45.25</v>
      </c>
      <c r="I11" s="10">
        <f t="shared" si="2"/>
        <v>80.375</v>
      </c>
      <c r="J11" s="10">
        <v>8</v>
      </c>
      <c r="K11" s="21"/>
    </row>
    <row r="12" spans="1:11" ht="18.75">
      <c r="A12" s="5">
        <v>9</v>
      </c>
      <c r="B12" s="6" t="s">
        <v>113</v>
      </c>
      <c r="C12" s="7" t="s">
        <v>762</v>
      </c>
      <c r="D12" s="8" t="s">
        <v>763</v>
      </c>
      <c r="E12" s="9">
        <v>147</v>
      </c>
      <c r="F12" s="10">
        <f t="shared" si="0"/>
        <v>36.75</v>
      </c>
      <c r="G12" s="10">
        <v>85.5</v>
      </c>
      <c r="H12" s="10">
        <f t="shared" si="1"/>
        <v>42.75</v>
      </c>
      <c r="I12" s="10">
        <f t="shared" si="2"/>
        <v>79.5</v>
      </c>
      <c r="J12" s="10">
        <v>9</v>
      </c>
      <c r="K12" s="21"/>
    </row>
    <row r="13" spans="1:11" ht="18.75">
      <c r="A13" s="5">
        <v>10</v>
      </c>
      <c r="B13" s="6" t="s">
        <v>113</v>
      </c>
      <c r="C13" s="7" t="s">
        <v>764</v>
      </c>
      <c r="D13" s="8" t="s">
        <v>765</v>
      </c>
      <c r="E13" s="9">
        <v>138.5</v>
      </c>
      <c r="F13" s="10">
        <f t="shared" si="0"/>
        <v>34.625</v>
      </c>
      <c r="G13" s="10">
        <v>82.17</v>
      </c>
      <c r="H13" s="10">
        <f t="shared" si="1"/>
        <v>41.085</v>
      </c>
      <c r="I13" s="10">
        <f t="shared" si="2"/>
        <v>75.71000000000001</v>
      </c>
      <c r="J13" s="10">
        <v>10</v>
      </c>
      <c r="K13" s="21"/>
    </row>
    <row r="14" spans="1:11" ht="18.75">
      <c r="A14" s="5">
        <v>11</v>
      </c>
      <c r="B14" s="6" t="s">
        <v>113</v>
      </c>
      <c r="C14" s="7" t="s">
        <v>766</v>
      </c>
      <c r="D14" s="8" t="s">
        <v>767</v>
      </c>
      <c r="E14" s="9">
        <v>138.5</v>
      </c>
      <c r="F14" s="10">
        <f t="shared" si="0"/>
        <v>34.625</v>
      </c>
      <c r="G14" s="10">
        <v>81.83</v>
      </c>
      <c r="H14" s="10">
        <f t="shared" si="1"/>
        <v>40.915</v>
      </c>
      <c r="I14" s="10">
        <f t="shared" si="2"/>
        <v>75.53999999999999</v>
      </c>
      <c r="J14" s="10">
        <v>11</v>
      </c>
      <c r="K14" s="21"/>
    </row>
    <row r="15" spans="1:11" ht="18.75">
      <c r="A15" s="5">
        <v>12</v>
      </c>
      <c r="B15" s="6" t="s">
        <v>113</v>
      </c>
      <c r="C15" s="7" t="s">
        <v>768</v>
      </c>
      <c r="D15" s="8" t="s">
        <v>769</v>
      </c>
      <c r="E15" s="9">
        <v>130.5</v>
      </c>
      <c r="F15" s="10">
        <f t="shared" si="0"/>
        <v>32.625</v>
      </c>
      <c r="G15" s="10">
        <v>83</v>
      </c>
      <c r="H15" s="10">
        <f t="shared" si="1"/>
        <v>41.5</v>
      </c>
      <c r="I15" s="10">
        <f t="shared" si="2"/>
        <v>74.125</v>
      </c>
      <c r="J15" s="10">
        <v>12</v>
      </c>
      <c r="K15" s="21"/>
    </row>
    <row r="16" spans="1:11" ht="18.75">
      <c r="A16" s="5">
        <v>13</v>
      </c>
      <c r="B16" s="6" t="s">
        <v>113</v>
      </c>
      <c r="C16" s="7" t="s">
        <v>770</v>
      </c>
      <c r="D16" s="8" t="s">
        <v>771</v>
      </c>
      <c r="E16" s="9">
        <v>138.5</v>
      </c>
      <c r="F16" s="10">
        <f t="shared" si="0"/>
        <v>34.625</v>
      </c>
      <c r="G16" s="10">
        <v>78</v>
      </c>
      <c r="H16" s="10">
        <f t="shared" si="1"/>
        <v>39</v>
      </c>
      <c r="I16" s="10">
        <f t="shared" si="2"/>
        <v>73.625</v>
      </c>
      <c r="J16" s="10">
        <v>13</v>
      </c>
      <c r="K16" s="21"/>
    </row>
    <row r="17" spans="1:11" ht="18.75">
      <c r="A17" s="5">
        <v>14</v>
      </c>
      <c r="B17" s="6" t="s">
        <v>113</v>
      </c>
      <c r="C17" s="7" t="s">
        <v>772</v>
      </c>
      <c r="D17" s="8" t="s">
        <v>773</v>
      </c>
      <c r="E17" s="9">
        <v>140.5</v>
      </c>
      <c r="F17" s="10">
        <f t="shared" si="0"/>
        <v>35.125</v>
      </c>
      <c r="G17" s="10">
        <v>74.5</v>
      </c>
      <c r="H17" s="10">
        <f t="shared" si="1"/>
        <v>37.25</v>
      </c>
      <c r="I17" s="10">
        <f t="shared" si="2"/>
        <v>72.375</v>
      </c>
      <c r="J17" s="10">
        <v>14</v>
      </c>
      <c r="K17" s="21"/>
    </row>
    <row r="18" spans="1:11" ht="18.75">
      <c r="A18" s="5">
        <v>15</v>
      </c>
      <c r="B18" s="6" t="s">
        <v>113</v>
      </c>
      <c r="C18" s="7" t="s">
        <v>774</v>
      </c>
      <c r="D18" s="8" t="s">
        <v>775</v>
      </c>
      <c r="E18" s="9">
        <v>133.5</v>
      </c>
      <c r="F18" s="10">
        <f t="shared" si="0"/>
        <v>33.375</v>
      </c>
      <c r="G18" s="10">
        <v>75.83</v>
      </c>
      <c r="H18" s="10">
        <f t="shared" si="1"/>
        <v>37.915</v>
      </c>
      <c r="I18" s="10">
        <f t="shared" si="2"/>
        <v>71.28999999999999</v>
      </c>
      <c r="J18" s="10">
        <v>15</v>
      </c>
      <c r="K18" s="21"/>
    </row>
    <row r="19" spans="1:11" ht="18.75">
      <c r="A19" s="5">
        <v>16</v>
      </c>
      <c r="B19" s="11" t="s">
        <v>210</v>
      </c>
      <c r="C19" s="8" t="s">
        <v>211</v>
      </c>
      <c r="D19" s="8" t="s">
        <v>212</v>
      </c>
      <c r="E19" s="9">
        <v>154</v>
      </c>
      <c r="F19" s="10">
        <f t="shared" si="0"/>
        <v>38.5</v>
      </c>
      <c r="G19" s="10">
        <v>90.67</v>
      </c>
      <c r="H19" s="10">
        <f t="shared" si="1"/>
        <v>45.335</v>
      </c>
      <c r="I19" s="10">
        <f t="shared" si="2"/>
        <v>83.83500000000001</v>
      </c>
      <c r="J19" s="10">
        <v>1</v>
      </c>
      <c r="K19" s="10"/>
    </row>
    <row r="20" spans="1:11" ht="18.75">
      <c r="A20" s="5">
        <v>17</v>
      </c>
      <c r="B20" s="11" t="s">
        <v>210</v>
      </c>
      <c r="C20" s="8" t="s">
        <v>213</v>
      </c>
      <c r="D20" s="8" t="s">
        <v>214</v>
      </c>
      <c r="E20" s="9">
        <v>160</v>
      </c>
      <c r="F20" s="10">
        <f t="shared" si="0"/>
        <v>40</v>
      </c>
      <c r="G20" s="10">
        <v>87.67</v>
      </c>
      <c r="H20" s="10">
        <f t="shared" si="1"/>
        <v>43.835</v>
      </c>
      <c r="I20" s="10">
        <f t="shared" si="2"/>
        <v>83.83500000000001</v>
      </c>
      <c r="J20" s="10">
        <v>2</v>
      </c>
      <c r="K20" s="10"/>
    </row>
    <row r="21" spans="1:11" ht="18.75">
      <c r="A21" s="5">
        <v>18</v>
      </c>
      <c r="B21" s="11" t="s">
        <v>210</v>
      </c>
      <c r="C21" s="8" t="s">
        <v>215</v>
      </c>
      <c r="D21" s="8" t="s">
        <v>216</v>
      </c>
      <c r="E21" s="9">
        <v>152.5</v>
      </c>
      <c r="F21" s="10">
        <f t="shared" si="0"/>
        <v>38.125</v>
      </c>
      <c r="G21" s="10">
        <v>88.33</v>
      </c>
      <c r="H21" s="10">
        <f t="shared" si="1"/>
        <v>44.165</v>
      </c>
      <c r="I21" s="10">
        <f t="shared" si="2"/>
        <v>82.28999999999999</v>
      </c>
      <c r="J21" s="10">
        <v>3</v>
      </c>
      <c r="K21" s="10"/>
    </row>
    <row r="22" spans="1:11" ht="18.75">
      <c r="A22" s="5">
        <v>19</v>
      </c>
      <c r="B22" s="11" t="s">
        <v>210</v>
      </c>
      <c r="C22" s="8" t="s">
        <v>217</v>
      </c>
      <c r="D22" s="8" t="s">
        <v>218</v>
      </c>
      <c r="E22" s="9">
        <v>153</v>
      </c>
      <c r="F22" s="10">
        <f t="shared" si="0"/>
        <v>38.25</v>
      </c>
      <c r="G22" s="10">
        <v>84.33</v>
      </c>
      <c r="H22" s="10">
        <f t="shared" si="1"/>
        <v>42.165</v>
      </c>
      <c r="I22" s="10">
        <f t="shared" si="2"/>
        <v>80.41499999999999</v>
      </c>
      <c r="J22" s="10">
        <v>4</v>
      </c>
      <c r="K22" s="10"/>
    </row>
    <row r="23" spans="1:11" ht="18.75">
      <c r="A23" s="5">
        <v>20</v>
      </c>
      <c r="B23" s="11" t="s">
        <v>210</v>
      </c>
      <c r="C23" s="8" t="s">
        <v>776</v>
      </c>
      <c r="D23" s="8" t="s">
        <v>777</v>
      </c>
      <c r="E23" s="9">
        <v>147</v>
      </c>
      <c r="F23" s="10">
        <f t="shared" si="0"/>
        <v>36.75</v>
      </c>
      <c r="G23" s="10">
        <v>86</v>
      </c>
      <c r="H23" s="10">
        <f t="shared" si="1"/>
        <v>43</v>
      </c>
      <c r="I23" s="10">
        <f t="shared" si="2"/>
        <v>79.75</v>
      </c>
      <c r="J23" s="10">
        <v>5</v>
      </c>
      <c r="K23" s="10"/>
    </row>
    <row r="24" spans="1:11" ht="18.75">
      <c r="A24" s="5">
        <v>21</v>
      </c>
      <c r="B24" s="11" t="s">
        <v>210</v>
      </c>
      <c r="C24" s="8" t="s">
        <v>778</v>
      </c>
      <c r="D24" s="8" t="s">
        <v>779</v>
      </c>
      <c r="E24" s="9">
        <v>150</v>
      </c>
      <c r="F24" s="10">
        <f t="shared" si="0"/>
        <v>37.5</v>
      </c>
      <c r="G24" s="10">
        <v>84</v>
      </c>
      <c r="H24" s="10">
        <f t="shared" si="1"/>
        <v>42</v>
      </c>
      <c r="I24" s="10">
        <f t="shared" si="2"/>
        <v>79.5</v>
      </c>
      <c r="J24" s="10">
        <v>6</v>
      </c>
      <c r="K24" s="10"/>
    </row>
    <row r="25" spans="1:11" ht="18.75">
      <c r="A25" s="5">
        <v>22</v>
      </c>
      <c r="B25" s="11" t="s">
        <v>210</v>
      </c>
      <c r="C25" s="8" t="s">
        <v>780</v>
      </c>
      <c r="D25" s="8" t="s">
        <v>781</v>
      </c>
      <c r="E25" s="9">
        <v>145</v>
      </c>
      <c r="F25" s="10">
        <f t="shared" si="0"/>
        <v>36.25</v>
      </c>
      <c r="G25" s="10">
        <v>85</v>
      </c>
      <c r="H25" s="10">
        <f t="shared" si="1"/>
        <v>42.5</v>
      </c>
      <c r="I25" s="10">
        <f t="shared" si="2"/>
        <v>78.75</v>
      </c>
      <c r="J25" s="10">
        <v>7</v>
      </c>
      <c r="K25" s="10"/>
    </row>
    <row r="26" spans="1:11" ht="18.75">
      <c r="A26" s="5">
        <v>23</v>
      </c>
      <c r="B26" s="11" t="s">
        <v>210</v>
      </c>
      <c r="C26" s="8" t="s">
        <v>782</v>
      </c>
      <c r="D26" s="8" t="s">
        <v>783</v>
      </c>
      <c r="E26" s="9">
        <v>139</v>
      </c>
      <c r="F26" s="10">
        <f t="shared" si="0"/>
        <v>34.75</v>
      </c>
      <c r="G26" s="10">
        <v>82.83</v>
      </c>
      <c r="H26" s="10">
        <f t="shared" si="1"/>
        <v>41.415</v>
      </c>
      <c r="I26" s="10">
        <f t="shared" si="2"/>
        <v>76.16499999999999</v>
      </c>
      <c r="J26" s="10">
        <v>8</v>
      </c>
      <c r="K26" s="10"/>
    </row>
    <row r="27" spans="1:11" ht="18.75">
      <c r="A27" s="5">
        <v>24</v>
      </c>
      <c r="B27" s="11" t="s">
        <v>210</v>
      </c>
      <c r="C27" s="8" t="s">
        <v>784</v>
      </c>
      <c r="D27" s="8" t="s">
        <v>785</v>
      </c>
      <c r="E27" s="9">
        <v>137.5</v>
      </c>
      <c r="F27" s="10">
        <f t="shared" si="0"/>
        <v>34.375</v>
      </c>
      <c r="G27" s="10">
        <v>81.5</v>
      </c>
      <c r="H27" s="10">
        <f t="shared" si="1"/>
        <v>40.75</v>
      </c>
      <c r="I27" s="10">
        <f t="shared" si="2"/>
        <v>75.125</v>
      </c>
      <c r="J27" s="10">
        <v>9</v>
      </c>
      <c r="K27" s="10"/>
    </row>
    <row r="28" spans="1:11" ht="18.75">
      <c r="A28" s="5">
        <v>25</v>
      </c>
      <c r="B28" s="11" t="s">
        <v>210</v>
      </c>
      <c r="C28" s="12" t="s">
        <v>786</v>
      </c>
      <c r="D28" s="13" t="s">
        <v>787</v>
      </c>
      <c r="E28" s="14">
        <v>132.5</v>
      </c>
      <c r="F28" s="10">
        <f t="shared" si="0"/>
        <v>33.125</v>
      </c>
      <c r="G28" s="10">
        <v>83.17</v>
      </c>
      <c r="H28" s="10">
        <f t="shared" si="1"/>
        <v>41.585</v>
      </c>
      <c r="I28" s="10">
        <f t="shared" si="2"/>
        <v>74.71000000000001</v>
      </c>
      <c r="J28" s="10">
        <v>10</v>
      </c>
      <c r="K28" s="10"/>
    </row>
    <row r="29" spans="1:11" ht="18.75">
      <c r="A29" s="5">
        <v>26</v>
      </c>
      <c r="B29" s="11" t="s">
        <v>210</v>
      </c>
      <c r="C29" s="8" t="s">
        <v>788</v>
      </c>
      <c r="D29" s="8" t="s">
        <v>789</v>
      </c>
      <c r="E29" s="9">
        <v>134.5</v>
      </c>
      <c r="F29" s="10">
        <f t="shared" si="0"/>
        <v>33.625</v>
      </c>
      <c r="G29" s="10">
        <v>77.67</v>
      </c>
      <c r="H29" s="10">
        <f t="shared" si="1"/>
        <v>38.835</v>
      </c>
      <c r="I29" s="10">
        <f t="shared" si="2"/>
        <v>72.46000000000001</v>
      </c>
      <c r="J29" s="10">
        <v>11</v>
      </c>
      <c r="K29" s="10"/>
    </row>
    <row r="30" spans="1:11" ht="18.75">
      <c r="A30" s="5">
        <v>27</v>
      </c>
      <c r="B30" s="11" t="s">
        <v>210</v>
      </c>
      <c r="C30" s="8" t="s">
        <v>790</v>
      </c>
      <c r="D30" s="8" t="s">
        <v>791</v>
      </c>
      <c r="E30" s="9">
        <v>139.5</v>
      </c>
      <c r="F30" s="10">
        <f t="shared" si="0"/>
        <v>34.875</v>
      </c>
      <c r="G30" s="10">
        <v>0</v>
      </c>
      <c r="H30" s="10">
        <f t="shared" si="1"/>
        <v>0</v>
      </c>
      <c r="I30" s="10">
        <f t="shared" si="2"/>
        <v>34.875</v>
      </c>
      <c r="J30" s="10">
        <v>12</v>
      </c>
      <c r="K30" s="10"/>
    </row>
    <row r="31" spans="1:11" ht="18.75">
      <c r="A31" s="5">
        <v>28</v>
      </c>
      <c r="B31" s="15" t="s">
        <v>398</v>
      </c>
      <c r="C31" s="16" t="s">
        <v>399</v>
      </c>
      <c r="D31" s="17" t="s">
        <v>400</v>
      </c>
      <c r="E31" s="18" t="s">
        <v>401</v>
      </c>
      <c r="F31" s="19">
        <f t="shared" si="0"/>
        <v>40.625</v>
      </c>
      <c r="G31" s="10">
        <v>88.53</v>
      </c>
      <c r="H31" s="20">
        <f t="shared" si="1"/>
        <v>44.265</v>
      </c>
      <c r="I31" s="19">
        <f t="shared" si="2"/>
        <v>84.89</v>
      </c>
      <c r="J31" s="20">
        <v>1</v>
      </c>
      <c r="K31" s="22"/>
    </row>
    <row r="32" spans="1:11" ht="18.75">
      <c r="A32" s="5">
        <v>29</v>
      </c>
      <c r="B32" s="15" t="s">
        <v>398</v>
      </c>
      <c r="C32" s="16" t="s">
        <v>402</v>
      </c>
      <c r="D32" s="17" t="s">
        <v>403</v>
      </c>
      <c r="E32" s="18" t="s">
        <v>404</v>
      </c>
      <c r="F32" s="19">
        <f t="shared" si="0"/>
        <v>41.125</v>
      </c>
      <c r="G32" s="10">
        <v>87.17</v>
      </c>
      <c r="H32" s="20">
        <f t="shared" si="1"/>
        <v>43.585</v>
      </c>
      <c r="I32" s="19">
        <f t="shared" si="2"/>
        <v>84.71000000000001</v>
      </c>
      <c r="J32" s="20">
        <v>2</v>
      </c>
      <c r="K32" s="10"/>
    </row>
    <row r="33" spans="1:11" ht="18.75">
      <c r="A33" s="5">
        <v>30</v>
      </c>
      <c r="B33" s="15" t="s">
        <v>398</v>
      </c>
      <c r="C33" s="16" t="s">
        <v>405</v>
      </c>
      <c r="D33" s="17" t="s">
        <v>406</v>
      </c>
      <c r="E33" s="18" t="s">
        <v>407</v>
      </c>
      <c r="F33" s="19">
        <f t="shared" si="0"/>
        <v>40.5</v>
      </c>
      <c r="G33" s="10">
        <v>88.4</v>
      </c>
      <c r="H33" s="20">
        <f t="shared" si="1"/>
        <v>44.2</v>
      </c>
      <c r="I33" s="19">
        <f t="shared" si="2"/>
        <v>84.7</v>
      </c>
      <c r="J33" s="20">
        <v>3</v>
      </c>
      <c r="K33" s="10"/>
    </row>
    <row r="34" spans="1:11" ht="18.75">
      <c r="A34" s="5">
        <v>31</v>
      </c>
      <c r="B34" s="15" t="s">
        <v>398</v>
      </c>
      <c r="C34" s="16" t="s">
        <v>408</v>
      </c>
      <c r="D34" s="17" t="s">
        <v>409</v>
      </c>
      <c r="E34" s="18" t="s">
        <v>410</v>
      </c>
      <c r="F34" s="19">
        <f t="shared" si="0"/>
        <v>40.125</v>
      </c>
      <c r="G34" s="10">
        <v>87.47</v>
      </c>
      <c r="H34" s="20">
        <f t="shared" si="1"/>
        <v>43.735</v>
      </c>
      <c r="I34" s="19">
        <f t="shared" si="2"/>
        <v>83.86</v>
      </c>
      <c r="J34" s="20">
        <v>4</v>
      </c>
      <c r="K34" s="10"/>
    </row>
    <row r="35" spans="1:11" ht="18.75">
      <c r="A35" s="5">
        <v>32</v>
      </c>
      <c r="B35" s="15" t="s">
        <v>398</v>
      </c>
      <c r="C35" s="16" t="s">
        <v>411</v>
      </c>
      <c r="D35" s="17" t="s">
        <v>412</v>
      </c>
      <c r="E35" s="18" t="s">
        <v>413</v>
      </c>
      <c r="F35" s="19">
        <f t="shared" si="0"/>
        <v>39</v>
      </c>
      <c r="G35" s="10">
        <v>89.57</v>
      </c>
      <c r="H35" s="20">
        <f t="shared" si="1"/>
        <v>44.785</v>
      </c>
      <c r="I35" s="19">
        <f t="shared" si="2"/>
        <v>83.785</v>
      </c>
      <c r="J35" s="20">
        <v>5</v>
      </c>
      <c r="K35" s="10"/>
    </row>
    <row r="36" spans="1:11" ht="18.75">
      <c r="A36" s="5">
        <v>33</v>
      </c>
      <c r="B36" s="15" t="s">
        <v>398</v>
      </c>
      <c r="C36" s="16" t="s">
        <v>414</v>
      </c>
      <c r="D36" s="17" t="s">
        <v>415</v>
      </c>
      <c r="E36" s="18" t="s">
        <v>416</v>
      </c>
      <c r="F36" s="19">
        <f t="shared" si="0"/>
        <v>38.625</v>
      </c>
      <c r="G36" s="10">
        <v>89.63</v>
      </c>
      <c r="H36" s="20">
        <f t="shared" si="1"/>
        <v>44.815</v>
      </c>
      <c r="I36" s="19">
        <f t="shared" si="2"/>
        <v>83.44</v>
      </c>
      <c r="J36" s="20">
        <v>6</v>
      </c>
      <c r="K36" s="10"/>
    </row>
    <row r="37" spans="1:11" ht="18.75">
      <c r="A37" s="5">
        <v>34</v>
      </c>
      <c r="B37" s="15" t="s">
        <v>398</v>
      </c>
      <c r="C37" s="16" t="s">
        <v>417</v>
      </c>
      <c r="D37" s="17" t="s">
        <v>418</v>
      </c>
      <c r="E37" s="18" t="s">
        <v>410</v>
      </c>
      <c r="F37" s="19">
        <f t="shared" si="0"/>
        <v>40.125</v>
      </c>
      <c r="G37" s="10">
        <v>86</v>
      </c>
      <c r="H37" s="20">
        <f t="shared" si="1"/>
        <v>43</v>
      </c>
      <c r="I37" s="19">
        <f t="shared" si="2"/>
        <v>83.125</v>
      </c>
      <c r="J37" s="20">
        <v>7</v>
      </c>
      <c r="K37" s="10"/>
    </row>
    <row r="38" spans="1:11" ht="18.75">
      <c r="A38" s="5">
        <v>35</v>
      </c>
      <c r="B38" s="15" t="s">
        <v>398</v>
      </c>
      <c r="C38" s="16" t="s">
        <v>419</v>
      </c>
      <c r="D38" s="17" t="s">
        <v>420</v>
      </c>
      <c r="E38" s="18" t="s">
        <v>421</v>
      </c>
      <c r="F38" s="19">
        <f t="shared" si="0"/>
        <v>39.625</v>
      </c>
      <c r="G38" s="10">
        <v>86.47</v>
      </c>
      <c r="H38" s="20">
        <f t="shared" si="1"/>
        <v>43.235</v>
      </c>
      <c r="I38" s="19">
        <f t="shared" si="2"/>
        <v>82.86</v>
      </c>
      <c r="J38" s="20">
        <v>8</v>
      </c>
      <c r="K38" s="10"/>
    </row>
    <row r="39" spans="1:11" ht="18.75">
      <c r="A39" s="5">
        <v>36</v>
      </c>
      <c r="B39" s="15" t="s">
        <v>398</v>
      </c>
      <c r="C39" s="16" t="s">
        <v>422</v>
      </c>
      <c r="D39" s="17" t="s">
        <v>423</v>
      </c>
      <c r="E39" s="18" t="s">
        <v>424</v>
      </c>
      <c r="F39" s="19">
        <f t="shared" si="0"/>
        <v>39.875</v>
      </c>
      <c r="G39" s="10">
        <v>85.93</v>
      </c>
      <c r="H39" s="20">
        <f t="shared" si="1"/>
        <v>42.965</v>
      </c>
      <c r="I39" s="19">
        <f t="shared" si="2"/>
        <v>82.84</v>
      </c>
      <c r="J39" s="20">
        <v>9</v>
      </c>
      <c r="K39" s="10"/>
    </row>
    <row r="40" spans="1:11" ht="18.75">
      <c r="A40" s="5">
        <v>37</v>
      </c>
      <c r="B40" s="15" t="s">
        <v>398</v>
      </c>
      <c r="C40" s="16" t="s">
        <v>425</v>
      </c>
      <c r="D40" s="17" t="s">
        <v>426</v>
      </c>
      <c r="E40" s="18" t="s">
        <v>427</v>
      </c>
      <c r="F40" s="19">
        <f t="shared" si="0"/>
        <v>38.25</v>
      </c>
      <c r="G40" s="10">
        <v>89.07</v>
      </c>
      <c r="H40" s="20">
        <f t="shared" si="1"/>
        <v>44.535</v>
      </c>
      <c r="I40" s="19">
        <f t="shared" si="2"/>
        <v>82.785</v>
      </c>
      <c r="J40" s="20">
        <v>10</v>
      </c>
      <c r="K40" s="10"/>
    </row>
    <row r="41" spans="1:11" ht="18.75">
      <c r="A41" s="5">
        <v>38</v>
      </c>
      <c r="B41" s="15" t="s">
        <v>398</v>
      </c>
      <c r="C41" s="16" t="s">
        <v>428</v>
      </c>
      <c r="D41" s="17" t="s">
        <v>429</v>
      </c>
      <c r="E41" s="18" t="s">
        <v>249</v>
      </c>
      <c r="F41" s="19">
        <f t="shared" si="0"/>
        <v>38.875</v>
      </c>
      <c r="G41" s="10">
        <v>87.57</v>
      </c>
      <c r="H41" s="20">
        <f t="shared" si="1"/>
        <v>43.785</v>
      </c>
      <c r="I41" s="19">
        <f t="shared" si="2"/>
        <v>82.66</v>
      </c>
      <c r="J41" s="20">
        <v>11</v>
      </c>
      <c r="K41" s="10"/>
    </row>
    <row r="42" spans="1:11" ht="18.75">
      <c r="A42" s="5">
        <v>39</v>
      </c>
      <c r="B42" s="15" t="s">
        <v>398</v>
      </c>
      <c r="C42" s="16" t="s">
        <v>430</v>
      </c>
      <c r="D42" s="17" t="s">
        <v>431</v>
      </c>
      <c r="E42" s="18" t="s">
        <v>340</v>
      </c>
      <c r="F42" s="19">
        <f t="shared" si="0"/>
        <v>39.75</v>
      </c>
      <c r="G42" s="10">
        <v>85.63</v>
      </c>
      <c r="H42" s="20">
        <f t="shared" si="1"/>
        <v>42.815</v>
      </c>
      <c r="I42" s="19">
        <f t="shared" si="2"/>
        <v>82.565</v>
      </c>
      <c r="J42" s="20">
        <v>12</v>
      </c>
      <c r="K42" s="10"/>
    </row>
    <row r="43" spans="1:11" ht="18.75">
      <c r="A43" s="5">
        <v>40</v>
      </c>
      <c r="B43" s="15" t="s">
        <v>398</v>
      </c>
      <c r="C43" s="16" t="s">
        <v>135</v>
      </c>
      <c r="D43" s="17" t="s">
        <v>432</v>
      </c>
      <c r="E43" s="18" t="s">
        <v>433</v>
      </c>
      <c r="F43" s="19">
        <f t="shared" si="0"/>
        <v>39.375</v>
      </c>
      <c r="G43" s="10">
        <v>85.8</v>
      </c>
      <c r="H43" s="20">
        <f t="shared" si="1"/>
        <v>42.9</v>
      </c>
      <c r="I43" s="19">
        <f t="shared" si="2"/>
        <v>82.275</v>
      </c>
      <c r="J43" s="20">
        <v>13</v>
      </c>
      <c r="K43" s="10"/>
    </row>
    <row r="44" spans="1:11" ht="18.75">
      <c r="A44" s="5">
        <v>41</v>
      </c>
      <c r="B44" s="15" t="s">
        <v>398</v>
      </c>
      <c r="C44" s="16" t="s">
        <v>434</v>
      </c>
      <c r="D44" s="17" t="s">
        <v>435</v>
      </c>
      <c r="E44" s="18" t="s">
        <v>416</v>
      </c>
      <c r="F44" s="19">
        <f t="shared" si="0"/>
        <v>38.625</v>
      </c>
      <c r="G44" s="10">
        <v>87.13</v>
      </c>
      <c r="H44" s="20">
        <f t="shared" si="1"/>
        <v>43.565</v>
      </c>
      <c r="I44" s="19">
        <f t="shared" si="2"/>
        <v>82.19</v>
      </c>
      <c r="J44" s="20">
        <v>14</v>
      </c>
      <c r="K44" s="10"/>
    </row>
    <row r="45" spans="1:11" ht="18.75">
      <c r="A45" s="5">
        <v>42</v>
      </c>
      <c r="B45" s="15" t="s">
        <v>398</v>
      </c>
      <c r="C45" s="16" t="s">
        <v>436</v>
      </c>
      <c r="D45" s="17" t="s">
        <v>437</v>
      </c>
      <c r="E45" s="18" t="s">
        <v>438</v>
      </c>
      <c r="F45" s="19">
        <f t="shared" si="0"/>
        <v>37.5</v>
      </c>
      <c r="G45" s="10">
        <v>89.37</v>
      </c>
      <c r="H45" s="20">
        <f t="shared" si="1"/>
        <v>44.685</v>
      </c>
      <c r="I45" s="19">
        <f t="shared" si="2"/>
        <v>82.185</v>
      </c>
      <c r="J45" s="20">
        <v>15</v>
      </c>
      <c r="K45" s="10"/>
    </row>
    <row r="46" spans="1:11" ht="18.75">
      <c r="A46" s="5">
        <v>43</v>
      </c>
      <c r="B46" s="15" t="s">
        <v>398</v>
      </c>
      <c r="C46" s="16" t="s">
        <v>439</v>
      </c>
      <c r="D46" s="17" t="s">
        <v>440</v>
      </c>
      <c r="E46" s="18" t="s">
        <v>413</v>
      </c>
      <c r="F46" s="19">
        <f t="shared" si="0"/>
        <v>39</v>
      </c>
      <c r="G46" s="10">
        <v>85.87</v>
      </c>
      <c r="H46" s="20">
        <f t="shared" si="1"/>
        <v>42.935</v>
      </c>
      <c r="I46" s="19">
        <f t="shared" si="2"/>
        <v>81.935</v>
      </c>
      <c r="J46" s="20">
        <v>16</v>
      </c>
      <c r="K46" s="10"/>
    </row>
    <row r="47" spans="1:11" ht="18.75">
      <c r="A47" s="5">
        <v>44</v>
      </c>
      <c r="B47" s="15" t="s">
        <v>398</v>
      </c>
      <c r="C47" s="16" t="s">
        <v>441</v>
      </c>
      <c r="D47" s="17" t="s">
        <v>442</v>
      </c>
      <c r="E47" s="18" t="s">
        <v>410</v>
      </c>
      <c r="F47" s="19">
        <f t="shared" si="0"/>
        <v>40.125</v>
      </c>
      <c r="G47" s="10">
        <v>83.6</v>
      </c>
      <c r="H47" s="20">
        <f t="shared" si="1"/>
        <v>41.8</v>
      </c>
      <c r="I47" s="19">
        <f t="shared" si="2"/>
        <v>81.925</v>
      </c>
      <c r="J47" s="20">
        <v>17</v>
      </c>
      <c r="K47" s="10"/>
    </row>
    <row r="48" spans="1:11" ht="18.75">
      <c r="A48" s="5">
        <v>45</v>
      </c>
      <c r="B48" s="15" t="s">
        <v>398</v>
      </c>
      <c r="C48" s="16" t="s">
        <v>443</v>
      </c>
      <c r="D48" s="17" t="s">
        <v>444</v>
      </c>
      <c r="E48" s="18" t="s">
        <v>445</v>
      </c>
      <c r="F48" s="19">
        <f t="shared" si="0"/>
        <v>38.125</v>
      </c>
      <c r="G48" s="10">
        <v>87.57</v>
      </c>
      <c r="H48" s="20">
        <f t="shared" si="1"/>
        <v>43.785</v>
      </c>
      <c r="I48" s="19">
        <f t="shared" si="2"/>
        <v>81.91</v>
      </c>
      <c r="J48" s="20">
        <v>18</v>
      </c>
      <c r="K48" s="10"/>
    </row>
    <row r="49" spans="1:11" ht="18.75">
      <c r="A49" s="5">
        <v>46</v>
      </c>
      <c r="B49" s="15" t="s">
        <v>398</v>
      </c>
      <c r="C49" s="16" t="s">
        <v>446</v>
      </c>
      <c r="D49" s="17" t="s">
        <v>447</v>
      </c>
      <c r="E49" s="18" t="s">
        <v>448</v>
      </c>
      <c r="F49" s="19">
        <f t="shared" si="0"/>
        <v>38.375</v>
      </c>
      <c r="G49" s="10">
        <v>86.87</v>
      </c>
      <c r="H49" s="20">
        <f t="shared" si="1"/>
        <v>43.435</v>
      </c>
      <c r="I49" s="19">
        <f t="shared" si="2"/>
        <v>81.81</v>
      </c>
      <c r="J49" s="20">
        <v>19</v>
      </c>
      <c r="K49" s="10"/>
    </row>
    <row r="50" spans="1:11" ht="18.75">
      <c r="A50" s="5">
        <v>47</v>
      </c>
      <c r="B50" s="15" t="s">
        <v>398</v>
      </c>
      <c r="C50" s="16" t="s">
        <v>449</v>
      </c>
      <c r="D50" s="17" t="s">
        <v>450</v>
      </c>
      <c r="E50" s="18" t="s">
        <v>445</v>
      </c>
      <c r="F50" s="19">
        <f t="shared" si="0"/>
        <v>38.125</v>
      </c>
      <c r="G50" s="10">
        <v>87.33</v>
      </c>
      <c r="H50" s="20">
        <f t="shared" si="1"/>
        <v>43.665</v>
      </c>
      <c r="I50" s="19">
        <f t="shared" si="2"/>
        <v>81.78999999999999</v>
      </c>
      <c r="J50" s="20">
        <v>20</v>
      </c>
      <c r="K50" s="10"/>
    </row>
    <row r="51" spans="1:11" ht="18.75">
      <c r="A51" s="5">
        <v>48</v>
      </c>
      <c r="B51" s="15" t="s">
        <v>398</v>
      </c>
      <c r="C51" s="16" t="s">
        <v>451</v>
      </c>
      <c r="D51" s="17" t="s">
        <v>452</v>
      </c>
      <c r="E51" s="18" t="s">
        <v>416</v>
      </c>
      <c r="F51" s="19">
        <f t="shared" si="0"/>
        <v>38.625</v>
      </c>
      <c r="G51" s="10">
        <v>86.13</v>
      </c>
      <c r="H51" s="20">
        <f t="shared" si="1"/>
        <v>43.065</v>
      </c>
      <c r="I51" s="19">
        <f t="shared" si="2"/>
        <v>81.69</v>
      </c>
      <c r="J51" s="20">
        <v>21</v>
      </c>
      <c r="K51" s="10"/>
    </row>
    <row r="52" spans="1:11" ht="18.75">
      <c r="A52" s="5">
        <v>49</v>
      </c>
      <c r="B52" s="15" t="s">
        <v>398</v>
      </c>
      <c r="C52" s="16" t="s">
        <v>453</v>
      </c>
      <c r="D52" s="17" t="s">
        <v>454</v>
      </c>
      <c r="E52" s="18" t="s">
        <v>346</v>
      </c>
      <c r="F52" s="19">
        <f t="shared" si="0"/>
        <v>37.875</v>
      </c>
      <c r="G52" s="10">
        <v>87.33</v>
      </c>
      <c r="H52" s="20">
        <f t="shared" si="1"/>
        <v>43.665</v>
      </c>
      <c r="I52" s="19">
        <f t="shared" si="2"/>
        <v>81.53999999999999</v>
      </c>
      <c r="J52" s="20">
        <v>22</v>
      </c>
      <c r="K52" s="10"/>
    </row>
    <row r="53" spans="1:11" ht="18.75">
      <c r="A53" s="5">
        <v>50</v>
      </c>
      <c r="B53" s="15" t="s">
        <v>398</v>
      </c>
      <c r="C53" s="16" t="s">
        <v>455</v>
      </c>
      <c r="D53" s="17" t="s">
        <v>456</v>
      </c>
      <c r="E53" s="18" t="s">
        <v>445</v>
      </c>
      <c r="F53" s="19">
        <f t="shared" si="0"/>
        <v>38.125</v>
      </c>
      <c r="G53" s="10">
        <v>86.53</v>
      </c>
      <c r="H53" s="20">
        <f t="shared" si="1"/>
        <v>43.265</v>
      </c>
      <c r="I53" s="19">
        <f t="shared" si="2"/>
        <v>81.39</v>
      </c>
      <c r="J53" s="20">
        <v>23</v>
      </c>
      <c r="K53" s="10"/>
    </row>
    <row r="54" spans="1:11" ht="18.75">
      <c r="A54" s="5">
        <v>51</v>
      </c>
      <c r="B54" s="15" t="s">
        <v>398</v>
      </c>
      <c r="C54" s="16" t="s">
        <v>457</v>
      </c>
      <c r="D54" s="17" t="s">
        <v>458</v>
      </c>
      <c r="E54" s="18" t="s">
        <v>448</v>
      </c>
      <c r="F54" s="19">
        <f t="shared" si="0"/>
        <v>38.375</v>
      </c>
      <c r="G54" s="10">
        <v>85.8</v>
      </c>
      <c r="H54" s="20">
        <f t="shared" si="1"/>
        <v>42.9</v>
      </c>
      <c r="I54" s="19">
        <f t="shared" si="2"/>
        <v>81.275</v>
      </c>
      <c r="J54" s="20">
        <v>24</v>
      </c>
      <c r="K54" s="10"/>
    </row>
    <row r="55" spans="1:11" ht="18.75">
      <c r="A55" s="5">
        <v>52</v>
      </c>
      <c r="B55" s="15" t="s">
        <v>398</v>
      </c>
      <c r="C55" s="16" t="s">
        <v>459</v>
      </c>
      <c r="D55" s="17" t="s">
        <v>460</v>
      </c>
      <c r="E55" s="18" t="s">
        <v>448</v>
      </c>
      <c r="F55" s="19">
        <f t="shared" si="0"/>
        <v>38.375</v>
      </c>
      <c r="G55" s="10">
        <v>85.6</v>
      </c>
      <c r="H55" s="20">
        <f t="shared" si="1"/>
        <v>42.8</v>
      </c>
      <c r="I55" s="19">
        <f t="shared" si="2"/>
        <v>81.175</v>
      </c>
      <c r="J55" s="20">
        <v>25</v>
      </c>
      <c r="K55" s="10"/>
    </row>
    <row r="56" spans="1:11" ht="18.75">
      <c r="A56" s="5">
        <v>53</v>
      </c>
      <c r="B56" s="15" t="s">
        <v>398</v>
      </c>
      <c r="C56" s="16" t="s">
        <v>461</v>
      </c>
      <c r="D56" s="17" t="s">
        <v>462</v>
      </c>
      <c r="E56" s="18" t="s">
        <v>416</v>
      </c>
      <c r="F56" s="19">
        <f t="shared" si="0"/>
        <v>38.625</v>
      </c>
      <c r="G56" s="10">
        <v>84.93</v>
      </c>
      <c r="H56" s="20">
        <f t="shared" si="1"/>
        <v>42.465</v>
      </c>
      <c r="I56" s="19">
        <f t="shared" si="2"/>
        <v>81.09</v>
      </c>
      <c r="J56" s="20">
        <v>26</v>
      </c>
      <c r="K56" s="10"/>
    </row>
    <row r="57" spans="1:11" ht="18.75">
      <c r="A57" s="5">
        <v>54</v>
      </c>
      <c r="B57" s="15" t="s">
        <v>398</v>
      </c>
      <c r="C57" s="16" t="s">
        <v>463</v>
      </c>
      <c r="D57" s="17" t="s">
        <v>464</v>
      </c>
      <c r="E57" s="18" t="s">
        <v>289</v>
      </c>
      <c r="F57" s="19">
        <f t="shared" si="0"/>
        <v>38</v>
      </c>
      <c r="G57" s="10">
        <v>85.77</v>
      </c>
      <c r="H57" s="20">
        <f t="shared" si="1"/>
        <v>42.885</v>
      </c>
      <c r="I57" s="19">
        <f t="shared" si="2"/>
        <v>80.88499999999999</v>
      </c>
      <c r="J57" s="20">
        <v>27</v>
      </c>
      <c r="K57" s="22"/>
    </row>
    <row r="58" spans="1:11" ht="18.75">
      <c r="A58" s="5">
        <v>55</v>
      </c>
      <c r="B58" s="15" t="s">
        <v>398</v>
      </c>
      <c r="C58" s="16" t="s">
        <v>465</v>
      </c>
      <c r="D58" s="17" t="s">
        <v>466</v>
      </c>
      <c r="E58" s="18" t="s">
        <v>280</v>
      </c>
      <c r="F58" s="19">
        <f t="shared" si="0"/>
        <v>37.25</v>
      </c>
      <c r="G58" s="10">
        <v>86.93</v>
      </c>
      <c r="H58" s="20">
        <f t="shared" si="1"/>
        <v>43.465</v>
      </c>
      <c r="I58" s="19">
        <f t="shared" si="2"/>
        <v>80.715</v>
      </c>
      <c r="J58" s="20">
        <v>28</v>
      </c>
      <c r="K58" s="10"/>
    </row>
    <row r="59" spans="1:11" ht="18.75">
      <c r="A59" s="5">
        <v>56</v>
      </c>
      <c r="B59" s="15" t="s">
        <v>398</v>
      </c>
      <c r="C59" s="16" t="s">
        <v>792</v>
      </c>
      <c r="D59" s="17" t="s">
        <v>793</v>
      </c>
      <c r="E59" s="18" t="s">
        <v>289</v>
      </c>
      <c r="F59" s="19">
        <f t="shared" si="0"/>
        <v>38</v>
      </c>
      <c r="G59" s="10">
        <v>85.37</v>
      </c>
      <c r="H59" s="20">
        <f t="shared" si="1"/>
        <v>42.685</v>
      </c>
      <c r="I59" s="19">
        <f t="shared" si="2"/>
        <v>80.685</v>
      </c>
      <c r="J59" s="20">
        <v>29</v>
      </c>
      <c r="K59" s="10"/>
    </row>
    <row r="60" spans="1:11" ht="18.75">
      <c r="A60" s="5">
        <v>57</v>
      </c>
      <c r="B60" s="15" t="s">
        <v>398</v>
      </c>
      <c r="C60" s="16" t="s">
        <v>794</v>
      </c>
      <c r="D60" s="17" t="s">
        <v>795</v>
      </c>
      <c r="E60" s="18" t="s">
        <v>516</v>
      </c>
      <c r="F60" s="19">
        <f t="shared" si="0"/>
        <v>37.625</v>
      </c>
      <c r="G60" s="10">
        <v>85.67</v>
      </c>
      <c r="H60" s="20">
        <f t="shared" si="1"/>
        <v>42.835</v>
      </c>
      <c r="I60" s="19">
        <f t="shared" si="2"/>
        <v>80.46000000000001</v>
      </c>
      <c r="J60" s="20">
        <v>30</v>
      </c>
      <c r="K60" s="10"/>
    </row>
    <row r="61" spans="1:11" ht="18.75">
      <c r="A61" s="5">
        <v>58</v>
      </c>
      <c r="B61" s="15" t="s">
        <v>398</v>
      </c>
      <c r="C61" s="16" t="s">
        <v>796</v>
      </c>
      <c r="D61" s="17" t="s">
        <v>797</v>
      </c>
      <c r="E61" s="18" t="s">
        <v>445</v>
      </c>
      <c r="F61" s="19">
        <f t="shared" si="0"/>
        <v>38.125</v>
      </c>
      <c r="G61" s="10">
        <v>84.5</v>
      </c>
      <c r="H61" s="20">
        <f t="shared" si="1"/>
        <v>42.25</v>
      </c>
      <c r="I61" s="19">
        <f t="shared" si="2"/>
        <v>80.375</v>
      </c>
      <c r="J61" s="20">
        <v>31</v>
      </c>
      <c r="K61" s="10"/>
    </row>
    <row r="62" spans="1:11" ht="18.75">
      <c r="A62" s="5">
        <v>59</v>
      </c>
      <c r="B62" s="15" t="s">
        <v>398</v>
      </c>
      <c r="C62" s="16" t="s">
        <v>798</v>
      </c>
      <c r="D62" s="17" t="s">
        <v>799</v>
      </c>
      <c r="E62" s="18" t="s">
        <v>448</v>
      </c>
      <c r="F62" s="19">
        <f t="shared" si="0"/>
        <v>38.375</v>
      </c>
      <c r="G62" s="10">
        <v>83.87</v>
      </c>
      <c r="H62" s="20">
        <f t="shared" si="1"/>
        <v>41.935</v>
      </c>
      <c r="I62" s="19">
        <f t="shared" si="2"/>
        <v>80.31</v>
      </c>
      <c r="J62" s="20">
        <v>32</v>
      </c>
      <c r="K62" s="10"/>
    </row>
    <row r="63" spans="1:11" ht="18.75">
      <c r="A63" s="5">
        <v>60</v>
      </c>
      <c r="B63" s="15" t="s">
        <v>398</v>
      </c>
      <c r="C63" s="16" t="s">
        <v>800</v>
      </c>
      <c r="D63" s="17" t="s">
        <v>801</v>
      </c>
      <c r="E63" s="18" t="s">
        <v>438</v>
      </c>
      <c r="F63" s="19">
        <f t="shared" si="0"/>
        <v>37.5</v>
      </c>
      <c r="G63" s="10">
        <v>85.2</v>
      </c>
      <c r="H63" s="20">
        <f t="shared" si="1"/>
        <v>42.6</v>
      </c>
      <c r="I63" s="19">
        <f t="shared" si="2"/>
        <v>80.1</v>
      </c>
      <c r="J63" s="20">
        <v>33</v>
      </c>
      <c r="K63" s="10"/>
    </row>
    <row r="64" spans="1:11" ht="18.75">
      <c r="A64" s="5">
        <v>61</v>
      </c>
      <c r="B64" s="15" t="s">
        <v>398</v>
      </c>
      <c r="C64" s="16" t="s">
        <v>802</v>
      </c>
      <c r="D64" s="17" t="s">
        <v>803</v>
      </c>
      <c r="E64" s="18" t="s">
        <v>735</v>
      </c>
      <c r="F64" s="19">
        <f t="shared" si="0"/>
        <v>37.125</v>
      </c>
      <c r="G64" s="10">
        <v>85.9</v>
      </c>
      <c r="H64" s="20">
        <f t="shared" si="1"/>
        <v>42.95</v>
      </c>
      <c r="I64" s="19">
        <f t="shared" si="2"/>
        <v>80.075</v>
      </c>
      <c r="J64" s="20">
        <v>34</v>
      </c>
      <c r="K64" s="10"/>
    </row>
    <row r="65" spans="1:11" ht="18.75">
      <c r="A65" s="5">
        <v>62</v>
      </c>
      <c r="B65" s="15" t="s">
        <v>398</v>
      </c>
      <c r="C65" s="16" t="s">
        <v>804</v>
      </c>
      <c r="D65" s="17" t="s">
        <v>805</v>
      </c>
      <c r="E65" s="18" t="s">
        <v>280</v>
      </c>
      <c r="F65" s="19">
        <f t="shared" si="0"/>
        <v>37.25</v>
      </c>
      <c r="G65" s="10">
        <v>85.33</v>
      </c>
      <c r="H65" s="20">
        <f t="shared" si="1"/>
        <v>42.665</v>
      </c>
      <c r="I65" s="19">
        <f t="shared" si="2"/>
        <v>79.91499999999999</v>
      </c>
      <c r="J65" s="20">
        <v>35</v>
      </c>
      <c r="K65" s="10"/>
    </row>
    <row r="66" spans="1:11" ht="18.75">
      <c r="A66" s="5">
        <v>63</v>
      </c>
      <c r="B66" s="15" t="s">
        <v>398</v>
      </c>
      <c r="C66" s="16" t="s">
        <v>806</v>
      </c>
      <c r="D66" s="17" t="s">
        <v>807</v>
      </c>
      <c r="E66" s="18" t="s">
        <v>521</v>
      </c>
      <c r="F66" s="19">
        <f t="shared" si="0"/>
        <v>37.75</v>
      </c>
      <c r="G66" s="10">
        <v>84.3</v>
      </c>
      <c r="H66" s="20">
        <f t="shared" si="1"/>
        <v>42.15</v>
      </c>
      <c r="I66" s="19">
        <f t="shared" si="2"/>
        <v>79.9</v>
      </c>
      <c r="J66" s="20">
        <v>36</v>
      </c>
      <c r="K66" s="10"/>
    </row>
    <row r="67" spans="1:11" ht="18.75">
      <c r="A67" s="5">
        <v>64</v>
      </c>
      <c r="B67" s="15" t="s">
        <v>398</v>
      </c>
      <c r="C67" s="16" t="s">
        <v>808</v>
      </c>
      <c r="D67" s="17" t="s">
        <v>809</v>
      </c>
      <c r="E67" s="18" t="s">
        <v>735</v>
      </c>
      <c r="F67" s="19">
        <f t="shared" si="0"/>
        <v>37.125</v>
      </c>
      <c r="G67" s="10">
        <v>85.5</v>
      </c>
      <c r="H67" s="20">
        <f t="shared" si="1"/>
        <v>42.75</v>
      </c>
      <c r="I67" s="19">
        <f t="shared" si="2"/>
        <v>79.875</v>
      </c>
      <c r="J67" s="20">
        <v>37</v>
      </c>
      <c r="K67" s="10"/>
    </row>
    <row r="68" spans="1:11" ht="18.75">
      <c r="A68" s="5">
        <v>65</v>
      </c>
      <c r="B68" s="15" t="s">
        <v>398</v>
      </c>
      <c r="C68" s="16" t="s">
        <v>810</v>
      </c>
      <c r="D68" s="17" t="s">
        <v>811</v>
      </c>
      <c r="E68" s="18" t="s">
        <v>532</v>
      </c>
      <c r="F68" s="19">
        <f aca="true" t="shared" si="3" ref="F68:F131">E68/4</f>
        <v>36.625</v>
      </c>
      <c r="G68" s="10">
        <v>86.03</v>
      </c>
      <c r="H68" s="20">
        <f aca="true" t="shared" si="4" ref="H68:H131">G68/2</f>
        <v>43.015</v>
      </c>
      <c r="I68" s="19">
        <f aca="true" t="shared" si="5" ref="I68:I131">F68+H68</f>
        <v>79.64</v>
      </c>
      <c r="J68" s="20">
        <v>38</v>
      </c>
      <c r="K68" s="10"/>
    </row>
    <row r="69" spans="1:11" ht="18.75">
      <c r="A69" s="5">
        <v>66</v>
      </c>
      <c r="B69" s="15" t="s">
        <v>398</v>
      </c>
      <c r="C69" s="16" t="s">
        <v>812</v>
      </c>
      <c r="D69" s="17" t="s">
        <v>813</v>
      </c>
      <c r="E69" s="18" t="s">
        <v>532</v>
      </c>
      <c r="F69" s="19">
        <f t="shared" si="3"/>
        <v>36.625</v>
      </c>
      <c r="G69" s="10">
        <v>85.83</v>
      </c>
      <c r="H69" s="20">
        <f t="shared" si="4"/>
        <v>42.915</v>
      </c>
      <c r="I69" s="19">
        <f t="shared" si="5"/>
        <v>79.53999999999999</v>
      </c>
      <c r="J69" s="20">
        <v>39</v>
      </c>
      <c r="K69" s="10"/>
    </row>
    <row r="70" spans="1:11" ht="18.75">
      <c r="A70" s="5">
        <v>67</v>
      </c>
      <c r="B70" s="15" t="s">
        <v>398</v>
      </c>
      <c r="C70" s="16" t="s">
        <v>814</v>
      </c>
      <c r="D70" s="17" t="s">
        <v>815</v>
      </c>
      <c r="E70" s="18" t="s">
        <v>532</v>
      </c>
      <c r="F70" s="19">
        <f t="shared" si="3"/>
        <v>36.625</v>
      </c>
      <c r="G70" s="10">
        <v>85.6</v>
      </c>
      <c r="H70" s="20">
        <f t="shared" si="4"/>
        <v>42.8</v>
      </c>
      <c r="I70" s="19">
        <f t="shared" si="5"/>
        <v>79.425</v>
      </c>
      <c r="J70" s="20">
        <v>40</v>
      </c>
      <c r="K70" s="10"/>
    </row>
    <row r="71" spans="1:11" ht="18.75">
      <c r="A71" s="5">
        <v>68</v>
      </c>
      <c r="B71" s="15" t="s">
        <v>398</v>
      </c>
      <c r="C71" s="16" t="s">
        <v>816</v>
      </c>
      <c r="D71" s="17" t="s">
        <v>817</v>
      </c>
      <c r="E71" s="18" t="s">
        <v>343</v>
      </c>
      <c r="F71" s="19">
        <f t="shared" si="3"/>
        <v>37</v>
      </c>
      <c r="G71" s="10">
        <v>84.63</v>
      </c>
      <c r="H71" s="20">
        <f t="shared" si="4"/>
        <v>42.315</v>
      </c>
      <c r="I71" s="19">
        <f t="shared" si="5"/>
        <v>79.315</v>
      </c>
      <c r="J71" s="20">
        <v>41</v>
      </c>
      <c r="K71" s="10"/>
    </row>
    <row r="72" spans="1:11" ht="18.75">
      <c r="A72" s="5">
        <v>69</v>
      </c>
      <c r="B72" s="15" t="s">
        <v>398</v>
      </c>
      <c r="C72" s="16" t="s">
        <v>818</v>
      </c>
      <c r="D72" s="17" t="s">
        <v>819</v>
      </c>
      <c r="E72" s="18" t="s">
        <v>280</v>
      </c>
      <c r="F72" s="19">
        <f t="shared" si="3"/>
        <v>37.25</v>
      </c>
      <c r="G72" s="10">
        <v>84.1</v>
      </c>
      <c r="H72" s="20">
        <f t="shared" si="4"/>
        <v>42.05</v>
      </c>
      <c r="I72" s="19">
        <f t="shared" si="5"/>
        <v>79.3</v>
      </c>
      <c r="J72" s="20">
        <v>42</v>
      </c>
      <c r="K72" s="10"/>
    </row>
    <row r="73" spans="1:11" ht="18.75">
      <c r="A73" s="5">
        <v>70</v>
      </c>
      <c r="B73" s="15" t="s">
        <v>398</v>
      </c>
      <c r="C73" s="16" t="s">
        <v>786</v>
      </c>
      <c r="D73" s="17" t="s">
        <v>820</v>
      </c>
      <c r="E73" s="18" t="s">
        <v>516</v>
      </c>
      <c r="F73" s="19">
        <f t="shared" si="3"/>
        <v>37.625</v>
      </c>
      <c r="G73" s="10">
        <v>82.53</v>
      </c>
      <c r="H73" s="20">
        <f t="shared" si="4"/>
        <v>41.265</v>
      </c>
      <c r="I73" s="19">
        <f t="shared" si="5"/>
        <v>78.89</v>
      </c>
      <c r="J73" s="20">
        <v>43</v>
      </c>
      <c r="K73" s="10"/>
    </row>
    <row r="74" spans="1:11" ht="18.75">
      <c r="A74" s="5">
        <v>71</v>
      </c>
      <c r="B74" s="15" t="s">
        <v>398</v>
      </c>
      <c r="C74" s="16" t="s">
        <v>821</v>
      </c>
      <c r="D74" s="17" t="s">
        <v>822</v>
      </c>
      <c r="E74" s="18" t="s">
        <v>735</v>
      </c>
      <c r="F74" s="19">
        <f t="shared" si="3"/>
        <v>37.125</v>
      </c>
      <c r="G74" s="10">
        <v>82.77</v>
      </c>
      <c r="H74" s="20">
        <f t="shared" si="4"/>
        <v>41.385</v>
      </c>
      <c r="I74" s="19">
        <f t="shared" si="5"/>
        <v>78.50999999999999</v>
      </c>
      <c r="J74" s="20">
        <v>44</v>
      </c>
      <c r="K74" s="10"/>
    </row>
    <row r="75" spans="1:11" ht="18.75">
      <c r="A75" s="5">
        <v>72</v>
      </c>
      <c r="B75" s="23" t="s">
        <v>126</v>
      </c>
      <c r="C75" s="8" t="s">
        <v>127</v>
      </c>
      <c r="D75" s="24" t="s">
        <v>128</v>
      </c>
      <c r="E75" s="9">
        <v>166.5</v>
      </c>
      <c r="F75" s="25">
        <f t="shared" si="3"/>
        <v>41.625</v>
      </c>
      <c r="G75" s="26">
        <v>83.87</v>
      </c>
      <c r="H75" s="25">
        <f t="shared" si="4"/>
        <v>41.935</v>
      </c>
      <c r="I75" s="31">
        <f t="shared" si="5"/>
        <v>83.56</v>
      </c>
      <c r="J75" s="25">
        <v>1</v>
      </c>
      <c r="K75" s="25"/>
    </row>
    <row r="76" spans="1:11" ht="18.75">
      <c r="A76" s="5">
        <v>73</v>
      </c>
      <c r="B76" s="23" t="s">
        <v>126</v>
      </c>
      <c r="C76" s="8" t="s">
        <v>129</v>
      </c>
      <c r="D76" s="24" t="s">
        <v>130</v>
      </c>
      <c r="E76" s="9">
        <v>165.5</v>
      </c>
      <c r="F76" s="25">
        <f t="shared" si="3"/>
        <v>41.375</v>
      </c>
      <c r="G76" s="26">
        <v>81</v>
      </c>
      <c r="H76" s="25">
        <f t="shared" si="4"/>
        <v>40.5</v>
      </c>
      <c r="I76" s="31">
        <f t="shared" si="5"/>
        <v>81.875</v>
      </c>
      <c r="J76" s="25">
        <v>2</v>
      </c>
      <c r="K76" s="25"/>
    </row>
    <row r="77" spans="1:11" ht="18.75">
      <c r="A77" s="5">
        <v>74</v>
      </c>
      <c r="B77" s="23" t="s">
        <v>126</v>
      </c>
      <c r="C77" s="8" t="s">
        <v>131</v>
      </c>
      <c r="D77" s="24" t="s">
        <v>132</v>
      </c>
      <c r="E77" s="9">
        <v>156</v>
      </c>
      <c r="F77" s="25">
        <f t="shared" si="3"/>
        <v>39</v>
      </c>
      <c r="G77" s="26">
        <v>84.8</v>
      </c>
      <c r="H77" s="25">
        <f t="shared" si="4"/>
        <v>42.4</v>
      </c>
      <c r="I77" s="31">
        <f t="shared" si="5"/>
        <v>81.4</v>
      </c>
      <c r="J77" s="25">
        <v>3</v>
      </c>
      <c r="K77" s="25"/>
    </row>
    <row r="78" spans="1:11" ht="18.75">
      <c r="A78" s="5">
        <v>75</v>
      </c>
      <c r="B78" s="23" t="s">
        <v>126</v>
      </c>
      <c r="C78" s="8" t="s">
        <v>133</v>
      </c>
      <c r="D78" s="24" t="s">
        <v>134</v>
      </c>
      <c r="E78" s="9">
        <v>163</v>
      </c>
      <c r="F78" s="25">
        <f t="shared" si="3"/>
        <v>40.75</v>
      </c>
      <c r="G78" s="26">
        <v>80.73</v>
      </c>
      <c r="H78" s="25">
        <f t="shared" si="4"/>
        <v>40.365</v>
      </c>
      <c r="I78" s="31">
        <f t="shared" si="5"/>
        <v>81.11500000000001</v>
      </c>
      <c r="J78" s="25">
        <v>4</v>
      </c>
      <c r="K78" s="25"/>
    </row>
    <row r="79" spans="1:11" ht="18.75">
      <c r="A79" s="5">
        <v>76</v>
      </c>
      <c r="B79" s="23" t="s">
        <v>126</v>
      </c>
      <c r="C79" s="8" t="s">
        <v>135</v>
      </c>
      <c r="D79" s="24" t="s">
        <v>136</v>
      </c>
      <c r="E79" s="9">
        <v>163</v>
      </c>
      <c r="F79" s="25">
        <f t="shared" si="3"/>
        <v>40.75</v>
      </c>
      <c r="G79" s="26">
        <v>79.8</v>
      </c>
      <c r="H79" s="25">
        <f t="shared" si="4"/>
        <v>39.9</v>
      </c>
      <c r="I79" s="31">
        <f t="shared" si="5"/>
        <v>80.65</v>
      </c>
      <c r="J79" s="25">
        <v>5</v>
      </c>
      <c r="K79" s="25"/>
    </row>
    <row r="80" spans="1:11" ht="18.75">
      <c r="A80" s="5">
        <v>77</v>
      </c>
      <c r="B80" s="23" t="s">
        <v>126</v>
      </c>
      <c r="C80" s="8" t="s">
        <v>137</v>
      </c>
      <c r="D80" s="24" t="s">
        <v>138</v>
      </c>
      <c r="E80" s="9">
        <v>158.5</v>
      </c>
      <c r="F80" s="25">
        <f t="shared" si="3"/>
        <v>39.625</v>
      </c>
      <c r="G80" s="26">
        <v>82</v>
      </c>
      <c r="H80" s="25">
        <f t="shared" si="4"/>
        <v>41</v>
      </c>
      <c r="I80" s="31">
        <f t="shared" si="5"/>
        <v>80.625</v>
      </c>
      <c r="J80" s="25">
        <v>6</v>
      </c>
      <c r="K80" s="25"/>
    </row>
    <row r="81" spans="1:11" ht="18.75">
      <c r="A81" s="5">
        <v>78</v>
      </c>
      <c r="B81" s="23" t="s">
        <v>126</v>
      </c>
      <c r="C81" s="8" t="s">
        <v>823</v>
      </c>
      <c r="D81" s="24" t="s">
        <v>824</v>
      </c>
      <c r="E81" s="9">
        <v>154</v>
      </c>
      <c r="F81" s="25">
        <f t="shared" si="3"/>
        <v>38.5</v>
      </c>
      <c r="G81" s="26">
        <v>83.67</v>
      </c>
      <c r="H81" s="25">
        <f t="shared" si="4"/>
        <v>41.835</v>
      </c>
      <c r="I81" s="31">
        <f t="shared" si="5"/>
        <v>80.33500000000001</v>
      </c>
      <c r="J81" s="25">
        <v>7</v>
      </c>
      <c r="K81" s="25"/>
    </row>
    <row r="82" spans="1:11" ht="18.75">
      <c r="A82" s="5">
        <v>79</v>
      </c>
      <c r="B82" s="23" t="s">
        <v>126</v>
      </c>
      <c r="C82" s="8" t="s">
        <v>825</v>
      </c>
      <c r="D82" s="24" t="s">
        <v>826</v>
      </c>
      <c r="E82" s="9">
        <v>147.5</v>
      </c>
      <c r="F82" s="25">
        <f t="shared" si="3"/>
        <v>36.875</v>
      </c>
      <c r="G82" s="26">
        <v>85.67</v>
      </c>
      <c r="H82" s="25">
        <f t="shared" si="4"/>
        <v>42.835</v>
      </c>
      <c r="I82" s="31">
        <f t="shared" si="5"/>
        <v>79.71000000000001</v>
      </c>
      <c r="J82" s="25">
        <v>8</v>
      </c>
      <c r="K82" s="25"/>
    </row>
    <row r="83" spans="1:11" ht="18.75">
      <c r="A83" s="5">
        <v>80</v>
      </c>
      <c r="B83" s="23" t="s">
        <v>126</v>
      </c>
      <c r="C83" s="8" t="s">
        <v>827</v>
      </c>
      <c r="D83" s="24" t="s">
        <v>828</v>
      </c>
      <c r="E83" s="9">
        <v>151.5</v>
      </c>
      <c r="F83" s="25">
        <f t="shared" si="3"/>
        <v>37.875</v>
      </c>
      <c r="G83" s="26">
        <v>82.6</v>
      </c>
      <c r="H83" s="25">
        <f t="shared" si="4"/>
        <v>41.3</v>
      </c>
      <c r="I83" s="31">
        <f t="shared" si="5"/>
        <v>79.175</v>
      </c>
      <c r="J83" s="25">
        <v>9</v>
      </c>
      <c r="K83" s="25"/>
    </row>
    <row r="84" spans="1:11" ht="18.75">
      <c r="A84" s="5">
        <v>81</v>
      </c>
      <c r="B84" s="23" t="s">
        <v>126</v>
      </c>
      <c r="C84" s="8" t="s">
        <v>829</v>
      </c>
      <c r="D84" s="24" t="s">
        <v>830</v>
      </c>
      <c r="E84" s="9">
        <v>146</v>
      </c>
      <c r="F84" s="25">
        <f t="shared" si="3"/>
        <v>36.5</v>
      </c>
      <c r="G84" s="26">
        <v>82.57</v>
      </c>
      <c r="H84" s="25">
        <f t="shared" si="4"/>
        <v>41.285</v>
      </c>
      <c r="I84" s="31">
        <f t="shared" si="5"/>
        <v>77.785</v>
      </c>
      <c r="J84" s="25">
        <v>10</v>
      </c>
      <c r="K84" s="25"/>
    </row>
    <row r="85" spans="1:11" ht="18.75">
      <c r="A85" s="5">
        <v>82</v>
      </c>
      <c r="B85" s="23" t="s">
        <v>126</v>
      </c>
      <c r="C85" s="8" t="s">
        <v>831</v>
      </c>
      <c r="D85" s="24" t="s">
        <v>832</v>
      </c>
      <c r="E85" s="9">
        <v>149</v>
      </c>
      <c r="F85" s="25">
        <f t="shared" si="3"/>
        <v>37.25</v>
      </c>
      <c r="G85" s="26">
        <v>80.53</v>
      </c>
      <c r="H85" s="25">
        <f t="shared" si="4"/>
        <v>40.265</v>
      </c>
      <c r="I85" s="31">
        <f t="shared" si="5"/>
        <v>77.515</v>
      </c>
      <c r="J85" s="25">
        <v>11</v>
      </c>
      <c r="K85" s="25"/>
    </row>
    <row r="86" spans="1:11" ht="18.75">
      <c r="A86" s="5">
        <v>83</v>
      </c>
      <c r="B86" s="23" t="s">
        <v>126</v>
      </c>
      <c r="C86" s="8" t="s">
        <v>833</v>
      </c>
      <c r="D86" s="24" t="s">
        <v>834</v>
      </c>
      <c r="E86" s="9">
        <v>148</v>
      </c>
      <c r="F86" s="25">
        <f t="shared" si="3"/>
        <v>37</v>
      </c>
      <c r="G86" s="26">
        <v>81</v>
      </c>
      <c r="H86" s="25">
        <f t="shared" si="4"/>
        <v>40.5</v>
      </c>
      <c r="I86" s="31">
        <f t="shared" si="5"/>
        <v>77.5</v>
      </c>
      <c r="J86" s="25">
        <v>12</v>
      </c>
      <c r="K86" s="25"/>
    </row>
    <row r="87" spans="1:11" ht="18.75">
      <c r="A87" s="5">
        <v>84</v>
      </c>
      <c r="B87" s="23" t="s">
        <v>126</v>
      </c>
      <c r="C87" s="8" t="s">
        <v>835</v>
      </c>
      <c r="D87" s="24" t="s">
        <v>836</v>
      </c>
      <c r="E87" s="9">
        <v>142</v>
      </c>
      <c r="F87" s="25">
        <f t="shared" si="3"/>
        <v>35.5</v>
      </c>
      <c r="G87" s="26">
        <v>83.67</v>
      </c>
      <c r="H87" s="25">
        <f t="shared" si="4"/>
        <v>41.835</v>
      </c>
      <c r="I87" s="31">
        <f t="shared" si="5"/>
        <v>77.33500000000001</v>
      </c>
      <c r="J87" s="25">
        <v>13</v>
      </c>
      <c r="K87" s="25"/>
    </row>
    <row r="88" spans="1:11" ht="18.75">
      <c r="A88" s="5">
        <v>85</v>
      </c>
      <c r="B88" s="23" t="s">
        <v>126</v>
      </c>
      <c r="C88" s="8" t="s">
        <v>837</v>
      </c>
      <c r="D88" s="24" t="s">
        <v>838</v>
      </c>
      <c r="E88" s="9">
        <v>139.5</v>
      </c>
      <c r="F88" s="25">
        <f t="shared" si="3"/>
        <v>34.875</v>
      </c>
      <c r="G88" s="26">
        <v>84.1</v>
      </c>
      <c r="H88" s="25">
        <f t="shared" si="4"/>
        <v>42.05</v>
      </c>
      <c r="I88" s="31">
        <f t="shared" si="5"/>
        <v>76.925</v>
      </c>
      <c r="J88" s="25">
        <v>14</v>
      </c>
      <c r="K88" s="25"/>
    </row>
    <row r="89" spans="1:11" ht="18.75">
      <c r="A89" s="5">
        <v>86</v>
      </c>
      <c r="B89" s="23" t="s">
        <v>126</v>
      </c>
      <c r="C89" s="8" t="s">
        <v>839</v>
      </c>
      <c r="D89" s="24" t="s">
        <v>840</v>
      </c>
      <c r="E89" s="9">
        <v>143</v>
      </c>
      <c r="F89" s="25">
        <f t="shared" si="3"/>
        <v>35.75</v>
      </c>
      <c r="G89" s="26">
        <v>78</v>
      </c>
      <c r="H89" s="25">
        <f t="shared" si="4"/>
        <v>39</v>
      </c>
      <c r="I89" s="31">
        <f t="shared" si="5"/>
        <v>74.75</v>
      </c>
      <c r="J89" s="25">
        <v>15</v>
      </c>
      <c r="K89" s="25"/>
    </row>
    <row r="90" spans="1:11" ht="18.75">
      <c r="A90" s="5">
        <v>87</v>
      </c>
      <c r="B90" s="27" t="s">
        <v>219</v>
      </c>
      <c r="C90" s="8" t="s">
        <v>220</v>
      </c>
      <c r="D90" s="24" t="s">
        <v>221</v>
      </c>
      <c r="E90" s="9">
        <v>166.5</v>
      </c>
      <c r="F90" s="25">
        <f t="shared" si="3"/>
        <v>41.625</v>
      </c>
      <c r="G90" s="26">
        <v>85.57</v>
      </c>
      <c r="H90" s="25">
        <f t="shared" si="4"/>
        <v>42.785</v>
      </c>
      <c r="I90" s="31">
        <f t="shared" si="5"/>
        <v>84.41</v>
      </c>
      <c r="J90" s="25">
        <v>1</v>
      </c>
      <c r="K90" s="25"/>
    </row>
    <row r="91" spans="1:11" ht="18.75">
      <c r="A91" s="5">
        <v>88</v>
      </c>
      <c r="B91" s="27" t="s">
        <v>219</v>
      </c>
      <c r="C91" s="8" t="s">
        <v>222</v>
      </c>
      <c r="D91" s="24" t="s">
        <v>223</v>
      </c>
      <c r="E91" s="9">
        <v>167.5</v>
      </c>
      <c r="F91" s="25">
        <f t="shared" si="3"/>
        <v>41.875</v>
      </c>
      <c r="G91" s="26">
        <v>84.9</v>
      </c>
      <c r="H91" s="25">
        <f t="shared" si="4"/>
        <v>42.45</v>
      </c>
      <c r="I91" s="31">
        <f t="shared" si="5"/>
        <v>84.325</v>
      </c>
      <c r="J91" s="25">
        <v>2</v>
      </c>
      <c r="K91" s="25"/>
    </row>
    <row r="92" spans="1:11" ht="18.75">
      <c r="A92" s="5">
        <v>89</v>
      </c>
      <c r="B92" s="27" t="s">
        <v>219</v>
      </c>
      <c r="C92" s="8" t="s">
        <v>224</v>
      </c>
      <c r="D92" s="24" t="s">
        <v>225</v>
      </c>
      <c r="E92" s="9">
        <v>149</v>
      </c>
      <c r="F92" s="25">
        <f t="shared" si="3"/>
        <v>37.25</v>
      </c>
      <c r="G92" s="26">
        <v>87.37</v>
      </c>
      <c r="H92" s="25">
        <f t="shared" si="4"/>
        <v>43.685</v>
      </c>
      <c r="I92" s="31">
        <f t="shared" si="5"/>
        <v>80.935</v>
      </c>
      <c r="J92" s="25">
        <v>3</v>
      </c>
      <c r="K92" s="25"/>
    </row>
    <row r="93" spans="1:11" ht="18.75">
      <c r="A93" s="5">
        <v>90</v>
      </c>
      <c r="B93" s="27" t="s">
        <v>219</v>
      </c>
      <c r="C93" s="8" t="s">
        <v>226</v>
      </c>
      <c r="D93" s="24" t="s">
        <v>227</v>
      </c>
      <c r="E93" s="9">
        <v>151</v>
      </c>
      <c r="F93" s="25">
        <f t="shared" si="3"/>
        <v>37.75</v>
      </c>
      <c r="G93" s="26">
        <v>85.73</v>
      </c>
      <c r="H93" s="25">
        <f t="shared" si="4"/>
        <v>42.865</v>
      </c>
      <c r="I93" s="31">
        <f t="shared" si="5"/>
        <v>80.61500000000001</v>
      </c>
      <c r="J93" s="25">
        <v>4</v>
      </c>
      <c r="K93" s="25"/>
    </row>
    <row r="94" spans="1:11" ht="18.75">
      <c r="A94" s="5">
        <v>91</v>
      </c>
      <c r="B94" s="27" t="s">
        <v>219</v>
      </c>
      <c r="C94" s="8" t="s">
        <v>841</v>
      </c>
      <c r="D94" s="24" t="s">
        <v>842</v>
      </c>
      <c r="E94" s="9">
        <v>157</v>
      </c>
      <c r="F94" s="25">
        <f t="shared" si="3"/>
        <v>39.25</v>
      </c>
      <c r="G94" s="26">
        <v>82.3</v>
      </c>
      <c r="H94" s="25">
        <f t="shared" si="4"/>
        <v>41.15</v>
      </c>
      <c r="I94" s="31">
        <f t="shared" si="5"/>
        <v>80.4</v>
      </c>
      <c r="J94" s="25">
        <v>5</v>
      </c>
      <c r="K94" s="25"/>
    </row>
    <row r="95" spans="1:11" ht="18.75">
      <c r="A95" s="5">
        <v>92</v>
      </c>
      <c r="B95" s="27" t="s">
        <v>219</v>
      </c>
      <c r="C95" s="8" t="s">
        <v>843</v>
      </c>
      <c r="D95" s="24" t="s">
        <v>844</v>
      </c>
      <c r="E95" s="9">
        <v>151</v>
      </c>
      <c r="F95" s="25">
        <f t="shared" si="3"/>
        <v>37.75</v>
      </c>
      <c r="G95" s="26">
        <v>85.2</v>
      </c>
      <c r="H95" s="25">
        <f t="shared" si="4"/>
        <v>42.6</v>
      </c>
      <c r="I95" s="31">
        <f t="shared" si="5"/>
        <v>80.35</v>
      </c>
      <c r="J95" s="25">
        <v>6</v>
      </c>
      <c r="K95" s="25"/>
    </row>
    <row r="96" spans="1:11" ht="18.75">
      <c r="A96" s="5">
        <v>93</v>
      </c>
      <c r="B96" s="27" t="s">
        <v>219</v>
      </c>
      <c r="C96" s="8" t="s">
        <v>845</v>
      </c>
      <c r="D96" s="24" t="s">
        <v>846</v>
      </c>
      <c r="E96" s="9">
        <v>147.5</v>
      </c>
      <c r="F96" s="25">
        <f t="shared" si="3"/>
        <v>36.875</v>
      </c>
      <c r="G96" s="26">
        <v>83.17</v>
      </c>
      <c r="H96" s="25">
        <f t="shared" si="4"/>
        <v>41.585</v>
      </c>
      <c r="I96" s="31">
        <f t="shared" si="5"/>
        <v>78.46000000000001</v>
      </c>
      <c r="J96" s="25">
        <v>7</v>
      </c>
      <c r="K96" s="25"/>
    </row>
    <row r="97" spans="1:11" ht="18.75">
      <c r="A97" s="5">
        <v>94</v>
      </c>
      <c r="B97" s="27" t="s">
        <v>219</v>
      </c>
      <c r="C97" s="8" t="s">
        <v>847</v>
      </c>
      <c r="D97" s="24" t="s">
        <v>848</v>
      </c>
      <c r="E97" s="9">
        <v>145</v>
      </c>
      <c r="F97" s="25">
        <f t="shared" si="3"/>
        <v>36.25</v>
      </c>
      <c r="G97" s="26">
        <v>83.83</v>
      </c>
      <c r="H97" s="25">
        <f t="shared" si="4"/>
        <v>41.915</v>
      </c>
      <c r="I97" s="31">
        <f t="shared" si="5"/>
        <v>78.16499999999999</v>
      </c>
      <c r="J97" s="25">
        <v>8</v>
      </c>
      <c r="K97" s="25"/>
    </row>
    <row r="98" spans="1:11" ht="18.75">
      <c r="A98" s="5">
        <v>95</v>
      </c>
      <c r="B98" s="27" t="s">
        <v>219</v>
      </c>
      <c r="C98" s="8" t="s">
        <v>849</v>
      </c>
      <c r="D98" s="24" t="s">
        <v>850</v>
      </c>
      <c r="E98" s="9">
        <v>137.5</v>
      </c>
      <c r="F98" s="25">
        <f t="shared" si="3"/>
        <v>34.375</v>
      </c>
      <c r="G98" s="26">
        <v>83.4</v>
      </c>
      <c r="H98" s="25">
        <f t="shared" si="4"/>
        <v>41.7</v>
      </c>
      <c r="I98" s="31">
        <f t="shared" si="5"/>
        <v>76.075</v>
      </c>
      <c r="J98" s="25">
        <v>9</v>
      </c>
      <c r="K98" s="25"/>
    </row>
    <row r="99" spans="1:11" ht="18.75">
      <c r="A99" s="5">
        <v>96</v>
      </c>
      <c r="B99" s="27" t="s">
        <v>219</v>
      </c>
      <c r="C99" s="8" t="s">
        <v>851</v>
      </c>
      <c r="D99" s="24" t="s">
        <v>852</v>
      </c>
      <c r="E99" s="9">
        <v>139.5</v>
      </c>
      <c r="F99" s="25">
        <f t="shared" si="3"/>
        <v>34.875</v>
      </c>
      <c r="G99" s="26">
        <v>81.03</v>
      </c>
      <c r="H99" s="25">
        <f t="shared" si="4"/>
        <v>40.515</v>
      </c>
      <c r="I99" s="31">
        <f t="shared" si="5"/>
        <v>75.39</v>
      </c>
      <c r="J99" s="25">
        <v>10</v>
      </c>
      <c r="K99" s="25"/>
    </row>
    <row r="100" spans="1:11" ht="18.75">
      <c r="A100" s="5">
        <v>97</v>
      </c>
      <c r="B100" s="27" t="s">
        <v>219</v>
      </c>
      <c r="C100" s="8" t="s">
        <v>853</v>
      </c>
      <c r="D100" s="24" t="s">
        <v>854</v>
      </c>
      <c r="E100" s="9">
        <v>143</v>
      </c>
      <c r="F100" s="25">
        <f t="shared" si="3"/>
        <v>35.75</v>
      </c>
      <c r="G100" s="26">
        <v>76.9</v>
      </c>
      <c r="H100" s="25">
        <f t="shared" si="4"/>
        <v>38.45</v>
      </c>
      <c r="I100" s="31">
        <f t="shared" si="5"/>
        <v>74.2</v>
      </c>
      <c r="J100" s="25">
        <v>11</v>
      </c>
      <c r="K100" s="25"/>
    </row>
    <row r="101" spans="1:11" ht="18.75">
      <c r="A101" s="5">
        <v>98</v>
      </c>
      <c r="B101" s="27" t="s">
        <v>219</v>
      </c>
      <c r="C101" s="8" t="s">
        <v>855</v>
      </c>
      <c r="D101" s="24" t="s">
        <v>856</v>
      </c>
      <c r="E101" s="9">
        <v>137</v>
      </c>
      <c r="F101" s="25">
        <f t="shared" si="3"/>
        <v>34.25</v>
      </c>
      <c r="G101" s="26">
        <v>78.43</v>
      </c>
      <c r="H101" s="25">
        <f t="shared" si="4"/>
        <v>39.215</v>
      </c>
      <c r="I101" s="31">
        <f t="shared" si="5"/>
        <v>73.465</v>
      </c>
      <c r="J101" s="25">
        <v>12</v>
      </c>
      <c r="K101" s="25"/>
    </row>
    <row r="102" spans="1:11" ht="18.75">
      <c r="A102" s="5">
        <v>99</v>
      </c>
      <c r="B102" s="27" t="s">
        <v>467</v>
      </c>
      <c r="C102" s="28" t="s">
        <v>468</v>
      </c>
      <c r="D102" s="28" t="s">
        <v>469</v>
      </c>
      <c r="E102" s="29" t="s">
        <v>470</v>
      </c>
      <c r="F102" s="30">
        <f t="shared" si="3"/>
        <v>40.375</v>
      </c>
      <c r="G102" s="26">
        <v>86.5</v>
      </c>
      <c r="H102" s="30">
        <f t="shared" si="4"/>
        <v>43.25</v>
      </c>
      <c r="I102" s="30">
        <f t="shared" si="5"/>
        <v>83.625</v>
      </c>
      <c r="J102" s="30">
        <v>1</v>
      </c>
      <c r="K102" s="30"/>
    </row>
    <row r="103" spans="1:11" ht="18.75">
      <c r="A103" s="5">
        <v>100</v>
      </c>
      <c r="B103" s="27" t="s">
        <v>467</v>
      </c>
      <c r="C103" s="28" t="s">
        <v>471</v>
      </c>
      <c r="D103" s="28" t="s">
        <v>472</v>
      </c>
      <c r="E103" s="29" t="s">
        <v>473</v>
      </c>
      <c r="F103" s="30">
        <f t="shared" si="3"/>
        <v>40.75</v>
      </c>
      <c r="G103" s="26">
        <v>84.83</v>
      </c>
      <c r="H103" s="30">
        <f t="shared" si="4"/>
        <v>42.415</v>
      </c>
      <c r="I103" s="30">
        <f t="shared" si="5"/>
        <v>83.16499999999999</v>
      </c>
      <c r="J103" s="30">
        <v>2</v>
      </c>
      <c r="K103" s="30"/>
    </row>
    <row r="104" spans="1:11" ht="18.75">
      <c r="A104" s="5">
        <v>101</v>
      </c>
      <c r="B104" s="27" t="s">
        <v>467</v>
      </c>
      <c r="C104" s="28" t="s">
        <v>474</v>
      </c>
      <c r="D104" s="28" t="s">
        <v>475</v>
      </c>
      <c r="E104" s="29" t="s">
        <v>410</v>
      </c>
      <c r="F104" s="30">
        <f t="shared" si="3"/>
        <v>40.125</v>
      </c>
      <c r="G104" s="26">
        <v>86</v>
      </c>
      <c r="H104" s="30">
        <f t="shared" si="4"/>
        <v>43</v>
      </c>
      <c r="I104" s="30">
        <f t="shared" si="5"/>
        <v>83.125</v>
      </c>
      <c r="J104" s="30">
        <v>3</v>
      </c>
      <c r="K104" s="30"/>
    </row>
    <row r="105" spans="1:11" ht="18.75">
      <c r="A105" s="5">
        <v>102</v>
      </c>
      <c r="B105" s="27" t="s">
        <v>467</v>
      </c>
      <c r="C105" s="28" t="s">
        <v>476</v>
      </c>
      <c r="D105" s="28" t="s">
        <v>477</v>
      </c>
      <c r="E105" s="29" t="s">
        <v>340</v>
      </c>
      <c r="F105" s="30">
        <f t="shared" si="3"/>
        <v>39.75</v>
      </c>
      <c r="G105" s="26">
        <v>86.33</v>
      </c>
      <c r="H105" s="30">
        <f t="shared" si="4"/>
        <v>43.165</v>
      </c>
      <c r="I105" s="30">
        <f t="shared" si="5"/>
        <v>82.91499999999999</v>
      </c>
      <c r="J105" s="30">
        <v>4</v>
      </c>
      <c r="K105" s="30"/>
    </row>
    <row r="106" spans="1:11" ht="18.75">
      <c r="A106" s="5">
        <v>103</v>
      </c>
      <c r="B106" s="27" t="s">
        <v>467</v>
      </c>
      <c r="C106" s="28" t="s">
        <v>478</v>
      </c>
      <c r="D106" s="28" t="s">
        <v>479</v>
      </c>
      <c r="E106" s="29" t="s">
        <v>433</v>
      </c>
      <c r="F106" s="30">
        <f t="shared" si="3"/>
        <v>39.375</v>
      </c>
      <c r="G106" s="26">
        <v>87</v>
      </c>
      <c r="H106" s="30">
        <f t="shared" si="4"/>
        <v>43.5</v>
      </c>
      <c r="I106" s="30">
        <f t="shared" si="5"/>
        <v>82.875</v>
      </c>
      <c r="J106" s="30">
        <v>5</v>
      </c>
      <c r="K106" s="30"/>
    </row>
    <row r="107" spans="1:11" ht="18.75">
      <c r="A107" s="5">
        <v>104</v>
      </c>
      <c r="B107" s="27" t="s">
        <v>467</v>
      </c>
      <c r="C107" s="28" t="s">
        <v>480</v>
      </c>
      <c r="D107" s="28" t="s">
        <v>481</v>
      </c>
      <c r="E107" s="29" t="s">
        <v>482</v>
      </c>
      <c r="F107" s="30">
        <f t="shared" si="3"/>
        <v>42.125</v>
      </c>
      <c r="G107" s="26">
        <v>80.67</v>
      </c>
      <c r="H107" s="30">
        <f t="shared" si="4"/>
        <v>40.335</v>
      </c>
      <c r="I107" s="30">
        <f t="shared" si="5"/>
        <v>82.46000000000001</v>
      </c>
      <c r="J107" s="30">
        <v>6</v>
      </c>
      <c r="K107" s="30"/>
    </row>
    <row r="108" spans="1:11" ht="18.75">
      <c r="A108" s="5">
        <v>105</v>
      </c>
      <c r="B108" s="27" t="s">
        <v>467</v>
      </c>
      <c r="C108" s="28" t="s">
        <v>483</v>
      </c>
      <c r="D108" s="28" t="s">
        <v>484</v>
      </c>
      <c r="E108" s="29" t="s">
        <v>485</v>
      </c>
      <c r="F108" s="30">
        <f t="shared" si="3"/>
        <v>41.875</v>
      </c>
      <c r="G108" s="26">
        <v>81</v>
      </c>
      <c r="H108" s="30">
        <f t="shared" si="4"/>
        <v>40.5</v>
      </c>
      <c r="I108" s="30">
        <f t="shared" si="5"/>
        <v>82.375</v>
      </c>
      <c r="J108" s="30">
        <v>7</v>
      </c>
      <c r="K108" s="30"/>
    </row>
    <row r="109" spans="1:11" ht="18.75">
      <c r="A109" s="5">
        <v>106</v>
      </c>
      <c r="B109" s="27" t="s">
        <v>467</v>
      </c>
      <c r="C109" s="28" t="s">
        <v>486</v>
      </c>
      <c r="D109" s="28" t="s">
        <v>487</v>
      </c>
      <c r="E109" s="29" t="s">
        <v>488</v>
      </c>
      <c r="F109" s="30">
        <f t="shared" si="3"/>
        <v>42.625</v>
      </c>
      <c r="G109" s="26">
        <v>79.33</v>
      </c>
      <c r="H109" s="30">
        <f t="shared" si="4"/>
        <v>39.665</v>
      </c>
      <c r="I109" s="30">
        <f t="shared" si="5"/>
        <v>82.28999999999999</v>
      </c>
      <c r="J109" s="30">
        <v>8</v>
      </c>
      <c r="K109" s="30"/>
    </row>
    <row r="110" spans="1:11" ht="18.75">
      <c r="A110" s="5">
        <v>107</v>
      </c>
      <c r="B110" s="27" t="s">
        <v>467</v>
      </c>
      <c r="C110" s="28" t="s">
        <v>489</v>
      </c>
      <c r="D110" s="28" t="s">
        <v>490</v>
      </c>
      <c r="E110" s="29" t="s">
        <v>491</v>
      </c>
      <c r="F110" s="30">
        <f t="shared" si="3"/>
        <v>41.375</v>
      </c>
      <c r="G110" s="26">
        <v>81.67</v>
      </c>
      <c r="H110" s="30">
        <f t="shared" si="4"/>
        <v>40.835</v>
      </c>
      <c r="I110" s="30">
        <f t="shared" si="5"/>
        <v>82.21000000000001</v>
      </c>
      <c r="J110" s="30">
        <v>9</v>
      </c>
      <c r="K110" s="30"/>
    </row>
    <row r="111" spans="1:11" ht="18.75">
      <c r="A111" s="5">
        <v>108</v>
      </c>
      <c r="B111" s="27" t="s">
        <v>467</v>
      </c>
      <c r="C111" s="28" t="s">
        <v>492</v>
      </c>
      <c r="D111" s="28" t="s">
        <v>493</v>
      </c>
      <c r="E111" s="29" t="s">
        <v>494</v>
      </c>
      <c r="F111" s="30">
        <f t="shared" si="3"/>
        <v>40.25</v>
      </c>
      <c r="G111" s="26">
        <v>83.5</v>
      </c>
      <c r="H111" s="30">
        <f t="shared" si="4"/>
        <v>41.75</v>
      </c>
      <c r="I111" s="30">
        <f t="shared" si="5"/>
        <v>82</v>
      </c>
      <c r="J111" s="30">
        <v>10</v>
      </c>
      <c r="K111" s="30"/>
    </row>
    <row r="112" spans="1:11" ht="18.75">
      <c r="A112" s="5">
        <v>109</v>
      </c>
      <c r="B112" s="27" t="s">
        <v>467</v>
      </c>
      <c r="C112" s="28" t="s">
        <v>495</v>
      </c>
      <c r="D112" s="28" t="s">
        <v>496</v>
      </c>
      <c r="E112" s="29" t="s">
        <v>404</v>
      </c>
      <c r="F112" s="30">
        <f t="shared" si="3"/>
        <v>41.125</v>
      </c>
      <c r="G112" s="26">
        <v>81.67</v>
      </c>
      <c r="H112" s="30">
        <f t="shared" si="4"/>
        <v>40.835</v>
      </c>
      <c r="I112" s="30">
        <f t="shared" si="5"/>
        <v>81.96000000000001</v>
      </c>
      <c r="J112" s="30">
        <v>11</v>
      </c>
      <c r="K112" s="30"/>
    </row>
    <row r="113" spans="1:11" ht="18.75">
      <c r="A113" s="5">
        <v>110</v>
      </c>
      <c r="B113" s="27" t="s">
        <v>467</v>
      </c>
      <c r="C113" s="28" t="s">
        <v>497</v>
      </c>
      <c r="D113" s="28" t="s">
        <v>498</v>
      </c>
      <c r="E113" s="29" t="s">
        <v>499</v>
      </c>
      <c r="F113" s="30">
        <f t="shared" si="3"/>
        <v>36.875</v>
      </c>
      <c r="G113" s="26">
        <v>89.67</v>
      </c>
      <c r="H113" s="30">
        <f t="shared" si="4"/>
        <v>44.835</v>
      </c>
      <c r="I113" s="30">
        <f t="shared" si="5"/>
        <v>81.71000000000001</v>
      </c>
      <c r="J113" s="30">
        <v>12</v>
      </c>
      <c r="K113" s="30"/>
    </row>
    <row r="114" spans="1:11" ht="18.75">
      <c r="A114" s="5">
        <v>111</v>
      </c>
      <c r="B114" s="27" t="s">
        <v>467</v>
      </c>
      <c r="C114" s="28" t="s">
        <v>500</v>
      </c>
      <c r="D114" s="28" t="s">
        <v>501</v>
      </c>
      <c r="E114" s="29" t="s">
        <v>337</v>
      </c>
      <c r="F114" s="30">
        <f t="shared" si="3"/>
        <v>38.5</v>
      </c>
      <c r="G114" s="26">
        <v>86</v>
      </c>
      <c r="H114" s="30">
        <f t="shared" si="4"/>
        <v>43</v>
      </c>
      <c r="I114" s="30">
        <f t="shared" si="5"/>
        <v>81.5</v>
      </c>
      <c r="J114" s="30">
        <v>13</v>
      </c>
      <c r="K114" s="30"/>
    </row>
    <row r="115" spans="1:11" ht="18.75">
      <c r="A115" s="5">
        <v>112</v>
      </c>
      <c r="B115" s="27" t="s">
        <v>467</v>
      </c>
      <c r="C115" s="28" t="s">
        <v>502</v>
      </c>
      <c r="D115" s="28" t="s">
        <v>503</v>
      </c>
      <c r="E115" s="29" t="s">
        <v>438</v>
      </c>
      <c r="F115" s="30">
        <f t="shared" si="3"/>
        <v>37.5</v>
      </c>
      <c r="G115" s="26">
        <v>87.33</v>
      </c>
      <c r="H115" s="30">
        <f t="shared" si="4"/>
        <v>43.665</v>
      </c>
      <c r="I115" s="30">
        <f t="shared" si="5"/>
        <v>81.16499999999999</v>
      </c>
      <c r="J115" s="30">
        <v>14</v>
      </c>
      <c r="K115" s="30"/>
    </row>
    <row r="116" spans="1:11" ht="18.75">
      <c r="A116" s="5">
        <v>113</v>
      </c>
      <c r="B116" s="27" t="s">
        <v>467</v>
      </c>
      <c r="C116" s="28" t="s">
        <v>504</v>
      </c>
      <c r="D116" s="28" t="s">
        <v>505</v>
      </c>
      <c r="E116" s="29" t="s">
        <v>506</v>
      </c>
      <c r="F116" s="30">
        <f t="shared" si="3"/>
        <v>36.25</v>
      </c>
      <c r="G116" s="26">
        <v>89.6</v>
      </c>
      <c r="H116" s="30">
        <f t="shared" si="4"/>
        <v>44.8</v>
      </c>
      <c r="I116" s="30">
        <f t="shared" si="5"/>
        <v>81.05</v>
      </c>
      <c r="J116" s="30">
        <v>15</v>
      </c>
      <c r="K116" s="30"/>
    </row>
    <row r="117" spans="1:11" ht="18.75">
      <c r="A117" s="5">
        <v>114</v>
      </c>
      <c r="B117" s="27" t="s">
        <v>467</v>
      </c>
      <c r="C117" s="28" t="s">
        <v>507</v>
      </c>
      <c r="D117" s="28" t="s">
        <v>508</v>
      </c>
      <c r="E117" s="29" t="s">
        <v>337</v>
      </c>
      <c r="F117" s="30">
        <f t="shared" si="3"/>
        <v>38.5</v>
      </c>
      <c r="G117" s="26">
        <v>84.5</v>
      </c>
      <c r="H117" s="30">
        <f t="shared" si="4"/>
        <v>42.25</v>
      </c>
      <c r="I117" s="30">
        <f t="shared" si="5"/>
        <v>80.75</v>
      </c>
      <c r="J117" s="30">
        <v>16</v>
      </c>
      <c r="K117" s="30"/>
    </row>
    <row r="118" spans="1:11" ht="18.75">
      <c r="A118" s="5">
        <v>115</v>
      </c>
      <c r="B118" s="27" t="s">
        <v>467</v>
      </c>
      <c r="C118" s="28" t="s">
        <v>509</v>
      </c>
      <c r="D118" s="28" t="s">
        <v>510</v>
      </c>
      <c r="E118" s="29" t="s">
        <v>511</v>
      </c>
      <c r="F118" s="30">
        <f t="shared" si="3"/>
        <v>37.375</v>
      </c>
      <c r="G118" s="26">
        <v>86.33</v>
      </c>
      <c r="H118" s="30">
        <f t="shared" si="4"/>
        <v>43.165</v>
      </c>
      <c r="I118" s="30">
        <f t="shared" si="5"/>
        <v>80.53999999999999</v>
      </c>
      <c r="J118" s="30">
        <v>17</v>
      </c>
      <c r="K118" s="30"/>
    </row>
    <row r="119" spans="1:11" ht="18.75">
      <c r="A119" s="5">
        <v>116</v>
      </c>
      <c r="B119" s="27" t="s">
        <v>467</v>
      </c>
      <c r="C119" s="28" t="s">
        <v>512</v>
      </c>
      <c r="D119" s="28" t="s">
        <v>513</v>
      </c>
      <c r="E119" s="29" t="s">
        <v>445</v>
      </c>
      <c r="F119" s="30">
        <f t="shared" si="3"/>
        <v>38.125</v>
      </c>
      <c r="G119" s="26">
        <v>84.67</v>
      </c>
      <c r="H119" s="30">
        <f t="shared" si="4"/>
        <v>42.335</v>
      </c>
      <c r="I119" s="30">
        <f t="shared" si="5"/>
        <v>80.46000000000001</v>
      </c>
      <c r="J119" s="30">
        <v>18</v>
      </c>
      <c r="K119" s="30"/>
    </row>
    <row r="120" spans="1:11" ht="18.75">
      <c r="A120" s="5">
        <v>117</v>
      </c>
      <c r="B120" s="27" t="s">
        <v>467</v>
      </c>
      <c r="C120" s="28" t="s">
        <v>514</v>
      </c>
      <c r="D120" s="28" t="s">
        <v>515</v>
      </c>
      <c r="E120" s="29" t="s">
        <v>516</v>
      </c>
      <c r="F120" s="30">
        <f t="shared" si="3"/>
        <v>37.625</v>
      </c>
      <c r="G120" s="26">
        <v>85.67</v>
      </c>
      <c r="H120" s="30">
        <f t="shared" si="4"/>
        <v>42.835</v>
      </c>
      <c r="I120" s="30">
        <f t="shared" si="5"/>
        <v>80.46000000000001</v>
      </c>
      <c r="J120" s="30">
        <v>19</v>
      </c>
      <c r="K120" s="30"/>
    </row>
    <row r="121" spans="1:11" ht="18.75">
      <c r="A121" s="5">
        <v>118</v>
      </c>
      <c r="B121" s="27" t="s">
        <v>467</v>
      </c>
      <c r="C121" s="28" t="s">
        <v>517</v>
      </c>
      <c r="D121" s="28" t="s">
        <v>518</v>
      </c>
      <c r="E121" s="29" t="s">
        <v>308</v>
      </c>
      <c r="F121" s="30">
        <f t="shared" si="3"/>
        <v>36</v>
      </c>
      <c r="G121" s="26">
        <v>88.83</v>
      </c>
      <c r="H121" s="30">
        <f t="shared" si="4"/>
        <v>44.415</v>
      </c>
      <c r="I121" s="30">
        <f t="shared" si="5"/>
        <v>80.41499999999999</v>
      </c>
      <c r="J121" s="30">
        <v>20</v>
      </c>
      <c r="K121" s="30"/>
    </row>
    <row r="122" spans="1:11" ht="18.75">
      <c r="A122" s="5">
        <v>119</v>
      </c>
      <c r="B122" s="27" t="s">
        <v>467</v>
      </c>
      <c r="C122" s="28" t="s">
        <v>519</v>
      </c>
      <c r="D122" s="28" t="s">
        <v>520</v>
      </c>
      <c r="E122" s="29" t="s">
        <v>521</v>
      </c>
      <c r="F122" s="30">
        <f t="shared" si="3"/>
        <v>37.75</v>
      </c>
      <c r="G122" s="26">
        <v>84</v>
      </c>
      <c r="H122" s="30">
        <f t="shared" si="4"/>
        <v>42</v>
      </c>
      <c r="I122" s="30">
        <f t="shared" si="5"/>
        <v>79.75</v>
      </c>
      <c r="J122" s="30">
        <v>21</v>
      </c>
      <c r="K122" s="30"/>
    </row>
    <row r="123" spans="1:11" ht="18.75">
      <c r="A123" s="5">
        <v>120</v>
      </c>
      <c r="B123" s="27" t="s">
        <v>467</v>
      </c>
      <c r="C123" s="28" t="s">
        <v>522</v>
      </c>
      <c r="D123" s="28" t="s">
        <v>523</v>
      </c>
      <c r="E123" s="29" t="s">
        <v>448</v>
      </c>
      <c r="F123" s="30">
        <f t="shared" si="3"/>
        <v>38.375</v>
      </c>
      <c r="G123" s="26">
        <v>82</v>
      </c>
      <c r="H123" s="30">
        <f t="shared" si="4"/>
        <v>41</v>
      </c>
      <c r="I123" s="30">
        <f t="shared" si="5"/>
        <v>79.375</v>
      </c>
      <c r="J123" s="30">
        <v>22</v>
      </c>
      <c r="K123" s="30"/>
    </row>
    <row r="124" spans="1:11" ht="18.75">
      <c r="A124" s="5">
        <v>121</v>
      </c>
      <c r="B124" s="27" t="s">
        <v>467</v>
      </c>
      <c r="C124" s="28" t="s">
        <v>524</v>
      </c>
      <c r="D124" s="28" t="s">
        <v>525</v>
      </c>
      <c r="E124" s="29" t="s">
        <v>304</v>
      </c>
      <c r="F124" s="30">
        <f t="shared" si="3"/>
        <v>35.125</v>
      </c>
      <c r="G124" s="26">
        <v>88</v>
      </c>
      <c r="H124" s="30">
        <f t="shared" si="4"/>
        <v>44</v>
      </c>
      <c r="I124" s="30">
        <f t="shared" si="5"/>
        <v>79.125</v>
      </c>
      <c r="J124" s="30">
        <v>23</v>
      </c>
      <c r="K124" s="30"/>
    </row>
    <row r="125" spans="1:11" ht="18.75">
      <c r="A125" s="5">
        <v>122</v>
      </c>
      <c r="B125" s="27" t="s">
        <v>467</v>
      </c>
      <c r="C125" s="28" t="s">
        <v>526</v>
      </c>
      <c r="D125" s="28" t="s">
        <v>527</v>
      </c>
      <c r="E125" s="29" t="s">
        <v>521</v>
      </c>
      <c r="F125" s="30">
        <f t="shared" si="3"/>
        <v>37.75</v>
      </c>
      <c r="G125" s="26">
        <v>82.67</v>
      </c>
      <c r="H125" s="30">
        <f t="shared" si="4"/>
        <v>41.335</v>
      </c>
      <c r="I125" s="30">
        <f t="shared" si="5"/>
        <v>79.08500000000001</v>
      </c>
      <c r="J125" s="30">
        <v>24</v>
      </c>
      <c r="K125" s="30"/>
    </row>
    <row r="126" spans="1:11" ht="18.75">
      <c r="A126" s="5">
        <v>123</v>
      </c>
      <c r="B126" s="27" t="s">
        <v>467</v>
      </c>
      <c r="C126" s="28" t="s">
        <v>528</v>
      </c>
      <c r="D126" s="28" t="s">
        <v>529</v>
      </c>
      <c r="E126" s="29" t="s">
        <v>343</v>
      </c>
      <c r="F126" s="30">
        <f t="shared" si="3"/>
        <v>37</v>
      </c>
      <c r="G126" s="26">
        <v>83.93</v>
      </c>
      <c r="H126" s="30">
        <f t="shared" si="4"/>
        <v>41.965</v>
      </c>
      <c r="I126" s="30">
        <f t="shared" si="5"/>
        <v>78.965</v>
      </c>
      <c r="J126" s="30">
        <v>25</v>
      </c>
      <c r="K126" s="30"/>
    </row>
    <row r="127" spans="1:11" ht="18.75">
      <c r="A127" s="5">
        <v>124</v>
      </c>
      <c r="B127" s="27" t="s">
        <v>467</v>
      </c>
      <c r="C127" s="28" t="s">
        <v>530</v>
      </c>
      <c r="D127" s="28" t="s">
        <v>531</v>
      </c>
      <c r="E127" s="29" t="s">
        <v>532</v>
      </c>
      <c r="F127" s="30">
        <f t="shared" si="3"/>
        <v>36.625</v>
      </c>
      <c r="G127" s="26">
        <v>84</v>
      </c>
      <c r="H127" s="30">
        <f t="shared" si="4"/>
        <v>42</v>
      </c>
      <c r="I127" s="30">
        <f t="shared" si="5"/>
        <v>78.625</v>
      </c>
      <c r="J127" s="30">
        <v>26</v>
      </c>
      <c r="K127" s="30"/>
    </row>
    <row r="128" spans="1:11" ht="18.75">
      <c r="A128" s="5">
        <v>125</v>
      </c>
      <c r="B128" s="27" t="s">
        <v>467</v>
      </c>
      <c r="C128" s="28" t="s">
        <v>533</v>
      </c>
      <c r="D128" s="28" t="s">
        <v>534</v>
      </c>
      <c r="E128" s="29" t="s">
        <v>499</v>
      </c>
      <c r="F128" s="30">
        <f t="shared" si="3"/>
        <v>36.875</v>
      </c>
      <c r="G128" s="26">
        <v>83.33</v>
      </c>
      <c r="H128" s="30">
        <f t="shared" si="4"/>
        <v>41.665</v>
      </c>
      <c r="I128" s="30">
        <f t="shared" si="5"/>
        <v>78.53999999999999</v>
      </c>
      <c r="J128" s="30">
        <v>27</v>
      </c>
      <c r="K128" s="30"/>
    </row>
    <row r="129" spans="1:11" ht="18.75">
      <c r="A129" s="5">
        <v>126</v>
      </c>
      <c r="B129" s="27" t="s">
        <v>467</v>
      </c>
      <c r="C129" s="28" t="s">
        <v>535</v>
      </c>
      <c r="D129" s="28" t="s">
        <v>536</v>
      </c>
      <c r="E129" s="29" t="s">
        <v>537</v>
      </c>
      <c r="F129" s="30">
        <f t="shared" si="3"/>
        <v>35.875</v>
      </c>
      <c r="G129" s="26">
        <v>85.17</v>
      </c>
      <c r="H129" s="30">
        <f t="shared" si="4"/>
        <v>42.585</v>
      </c>
      <c r="I129" s="30">
        <f t="shared" si="5"/>
        <v>78.46000000000001</v>
      </c>
      <c r="J129" s="30">
        <v>28</v>
      </c>
      <c r="K129" s="30"/>
    </row>
    <row r="130" spans="1:11" ht="18.75">
      <c r="A130" s="5">
        <v>127</v>
      </c>
      <c r="B130" s="27" t="s">
        <v>467</v>
      </c>
      <c r="C130" s="28" t="s">
        <v>857</v>
      </c>
      <c r="D130" s="28" t="s">
        <v>858</v>
      </c>
      <c r="E130" s="29" t="s">
        <v>859</v>
      </c>
      <c r="F130" s="30">
        <f t="shared" si="3"/>
        <v>36.125</v>
      </c>
      <c r="G130" s="26">
        <v>84.5</v>
      </c>
      <c r="H130" s="30">
        <f t="shared" si="4"/>
        <v>42.25</v>
      </c>
      <c r="I130" s="30">
        <f t="shared" si="5"/>
        <v>78.375</v>
      </c>
      <c r="J130" s="30">
        <v>29</v>
      </c>
      <c r="K130" s="30"/>
    </row>
    <row r="131" spans="1:11" ht="18.75">
      <c r="A131" s="5">
        <v>128</v>
      </c>
      <c r="B131" s="27" t="s">
        <v>467</v>
      </c>
      <c r="C131" s="28" t="s">
        <v>860</v>
      </c>
      <c r="D131" s="28" t="s">
        <v>861</v>
      </c>
      <c r="E131" s="29" t="s">
        <v>261</v>
      </c>
      <c r="F131" s="30">
        <f t="shared" si="3"/>
        <v>35.25</v>
      </c>
      <c r="G131" s="26">
        <v>86</v>
      </c>
      <c r="H131" s="30">
        <f t="shared" si="4"/>
        <v>43</v>
      </c>
      <c r="I131" s="30">
        <f t="shared" si="5"/>
        <v>78.25</v>
      </c>
      <c r="J131" s="30">
        <v>30</v>
      </c>
      <c r="K131" s="30"/>
    </row>
    <row r="132" spans="1:11" ht="18.75">
      <c r="A132" s="5">
        <v>129</v>
      </c>
      <c r="B132" s="27" t="s">
        <v>467</v>
      </c>
      <c r="C132" s="28" t="s">
        <v>862</v>
      </c>
      <c r="D132" s="28" t="s">
        <v>863</v>
      </c>
      <c r="E132" s="29" t="s">
        <v>735</v>
      </c>
      <c r="F132" s="30">
        <f aca="true" t="shared" si="6" ref="F132:F195">E132/4</f>
        <v>37.125</v>
      </c>
      <c r="G132" s="26">
        <v>81.33</v>
      </c>
      <c r="H132" s="30">
        <f aca="true" t="shared" si="7" ref="H132:H195">G132/2</f>
        <v>40.665</v>
      </c>
      <c r="I132" s="30">
        <f aca="true" t="shared" si="8" ref="I132:I195">F132+H132</f>
        <v>77.78999999999999</v>
      </c>
      <c r="J132" s="30">
        <v>31</v>
      </c>
      <c r="K132" s="30"/>
    </row>
    <row r="133" spans="1:11" ht="18.75">
      <c r="A133" s="5">
        <v>130</v>
      </c>
      <c r="B133" s="27" t="s">
        <v>467</v>
      </c>
      <c r="C133" s="28" t="s">
        <v>864</v>
      </c>
      <c r="D133" s="28" t="s">
        <v>865</v>
      </c>
      <c r="E133" s="29" t="s">
        <v>709</v>
      </c>
      <c r="F133" s="30">
        <f t="shared" si="6"/>
        <v>35.375</v>
      </c>
      <c r="G133" s="26">
        <v>84.83</v>
      </c>
      <c r="H133" s="30">
        <f t="shared" si="7"/>
        <v>42.415</v>
      </c>
      <c r="I133" s="30">
        <f t="shared" si="8"/>
        <v>77.78999999999999</v>
      </c>
      <c r="J133" s="30">
        <v>32</v>
      </c>
      <c r="K133" s="30"/>
    </row>
    <row r="134" spans="1:11" ht="18.75">
      <c r="A134" s="5">
        <v>131</v>
      </c>
      <c r="B134" s="27" t="s">
        <v>467</v>
      </c>
      <c r="C134" s="28" t="s">
        <v>866</v>
      </c>
      <c r="D134" s="28" t="s">
        <v>867</v>
      </c>
      <c r="E134" s="29" t="s">
        <v>688</v>
      </c>
      <c r="F134" s="30">
        <f t="shared" si="6"/>
        <v>35</v>
      </c>
      <c r="G134" s="26">
        <v>85</v>
      </c>
      <c r="H134" s="30">
        <f t="shared" si="7"/>
        <v>42.5</v>
      </c>
      <c r="I134" s="30">
        <f t="shared" si="8"/>
        <v>77.5</v>
      </c>
      <c r="J134" s="30">
        <v>33</v>
      </c>
      <c r="K134" s="30"/>
    </row>
    <row r="135" spans="1:11" ht="18.75">
      <c r="A135" s="5">
        <v>132</v>
      </c>
      <c r="B135" s="27" t="s">
        <v>467</v>
      </c>
      <c r="C135" s="28" t="s">
        <v>868</v>
      </c>
      <c r="D135" s="28" t="s">
        <v>869</v>
      </c>
      <c r="E135" s="29" t="s">
        <v>870</v>
      </c>
      <c r="F135" s="30">
        <f t="shared" si="6"/>
        <v>35.5</v>
      </c>
      <c r="G135" s="26">
        <v>84</v>
      </c>
      <c r="H135" s="30">
        <f t="shared" si="7"/>
        <v>42</v>
      </c>
      <c r="I135" s="30">
        <f t="shared" si="8"/>
        <v>77.5</v>
      </c>
      <c r="J135" s="30">
        <v>34</v>
      </c>
      <c r="K135" s="30"/>
    </row>
    <row r="136" spans="1:11" ht="18.75">
      <c r="A136" s="5">
        <v>133</v>
      </c>
      <c r="B136" s="27" t="s">
        <v>467</v>
      </c>
      <c r="C136" s="28" t="s">
        <v>871</v>
      </c>
      <c r="D136" s="28" t="s">
        <v>872</v>
      </c>
      <c r="E136" s="29" t="s">
        <v>445</v>
      </c>
      <c r="F136" s="30">
        <f t="shared" si="6"/>
        <v>38.125</v>
      </c>
      <c r="G136" s="26">
        <v>78.67</v>
      </c>
      <c r="H136" s="30">
        <f t="shared" si="7"/>
        <v>39.335</v>
      </c>
      <c r="I136" s="30">
        <f t="shared" si="8"/>
        <v>77.46000000000001</v>
      </c>
      <c r="J136" s="30">
        <v>35</v>
      </c>
      <c r="K136" s="30"/>
    </row>
    <row r="137" spans="1:11" ht="18.75">
      <c r="A137" s="5">
        <v>134</v>
      </c>
      <c r="B137" s="27" t="s">
        <v>467</v>
      </c>
      <c r="C137" s="28" t="s">
        <v>873</v>
      </c>
      <c r="D137" s="28" t="s">
        <v>874</v>
      </c>
      <c r="E137" s="29" t="s">
        <v>516</v>
      </c>
      <c r="F137" s="30">
        <f t="shared" si="6"/>
        <v>37.625</v>
      </c>
      <c r="G137" s="26">
        <v>78.67</v>
      </c>
      <c r="H137" s="30">
        <f t="shared" si="7"/>
        <v>39.335</v>
      </c>
      <c r="I137" s="30">
        <f t="shared" si="8"/>
        <v>76.96000000000001</v>
      </c>
      <c r="J137" s="30">
        <v>36</v>
      </c>
      <c r="K137" s="30"/>
    </row>
    <row r="138" spans="1:11" ht="18.75">
      <c r="A138" s="5">
        <v>135</v>
      </c>
      <c r="B138" s="27" t="s">
        <v>467</v>
      </c>
      <c r="C138" s="28" t="s">
        <v>875</v>
      </c>
      <c r="D138" s="28" t="s">
        <v>876</v>
      </c>
      <c r="E138" s="29" t="s">
        <v>870</v>
      </c>
      <c r="F138" s="30">
        <f t="shared" si="6"/>
        <v>35.5</v>
      </c>
      <c r="G138" s="26">
        <v>82</v>
      </c>
      <c r="H138" s="30">
        <f t="shared" si="7"/>
        <v>41</v>
      </c>
      <c r="I138" s="30">
        <f t="shared" si="8"/>
        <v>76.5</v>
      </c>
      <c r="J138" s="30">
        <v>37</v>
      </c>
      <c r="K138" s="30"/>
    </row>
    <row r="139" spans="1:11" ht="18.75">
      <c r="A139" s="5">
        <v>136</v>
      </c>
      <c r="B139" s="27" t="s">
        <v>467</v>
      </c>
      <c r="C139" s="28" t="s">
        <v>877</v>
      </c>
      <c r="D139" s="28" t="s">
        <v>878</v>
      </c>
      <c r="E139" s="29" t="s">
        <v>304</v>
      </c>
      <c r="F139" s="30">
        <f t="shared" si="6"/>
        <v>35.125</v>
      </c>
      <c r="G139" s="26">
        <v>81.67</v>
      </c>
      <c r="H139" s="30">
        <f t="shared" si="7"/>
        <v>40.835</v>
      </c>
      <c r="I139" s="30">
        <f t="shared" si="8"/>
        <v>75.96000000000001</v>
      </c>
      <c r="J139" s="30">
        <v>38</v>
      </c>
      <c r="K139" s="30"/>
    </row>
    <row r="140" spans="1:11" ht="18.75">
      <c r="A140" s="5">
        <v>137</v>
      </c>
      <c r="B140" s="27" t="s">
        <v>467</v>
      </c>
      <c r="C140" s="28" t="s">
        <v>879</v>
      </c>
      <c r="D140" s="28" t="s">
        <v>880</v>
      </c>
      <c r="E140" s="29" t="s">
        <v>427</v>
      </c>
      <c r="F140" s="30">
        <f t="shared" si="6"/>
        <v>38.25</v>
      </c>
      <c r="G140" s="26">
        <v>74.67</v>
      </c>
      <c r="H140" s="30">
        <f t="shared" si="7"/>
        <v>37.335</v>
      </c>
      <c r="I140" s="30">
        <f t="shared" si="8"/>
        <v>75.58500000000001</v>
      </c>
      <c r="J140" s="30">
        <v>39</v>
      </c>
      <c r="K140" s="30"/>
    </row>
    <row r="141" spans="1:11" ht="18.75">
      <c r="A141" s="5">
        <v>138</v>
      </c>
      <c r="B141" s="27" t="s">
        <v>467</v>
      </c>
      <c r="C141" s="28" t="s">
        <v>881</v>
      </c>
      <c r="D141" s="28" t="s">
        <v>882</v>
      </c>
      <c r="E141" s="29" t="s">
        <v>709</v>
      </c>
      <c r="F141" s="30">
        <f t="shared" si="6"/>
        <v>35.375</v>
      </c>
      <c r="G141" s="26">
        <v>79</v>
      </c>
      <c r="H141" s="30">
        <f t="shared" si="7"/>
        <v>39.5</v>
      </c>
      <c r="I141" s="30">
        <f t="shared" si="8"/>
        <v>74.875</v>
      </c>
      <c r="J141" s="30">
        <v>40</v>
      </c>
      <c r="K141" s="30"/>
    </row>
    <row r="142" spans="1:11" ht="18.75">
      <c r="A142" s="5">
        <v>139</v>
      </c>
      <c r="B142" s="27" t="s">
        <v>467</v>
      </c>
      <c r="C142" s="28" t="s">
        <v>883</v>
      </c>
      <c r="D142" s="28" t="s">
        <v>884</v>
      </c>
      <c r="E142" s="29" t="s">
        <v>261</v>
      </c>
      <c r="F142" s="30">
        <f t="shared" si="6"/>
        <v>35.25</v>
      </c>
      <c r="G142" s="26">
        <v>77</v>
      </c>
      <c r="H142" s="30">
        <f t="shared" si="7"/>
        <v>38.5</v>
      </c>
      <c r="I142" s="30">
        <f t="shared" si="8"/>
        <v>73.75</v>
      </c>
      <c r="J142" s="30">
        <v>41</v>
      </c>
      <c r="K142" s="30"/>
    </row>
    <row r="143" spans="1:11" ht="18.75">
      <c r="A143" s="5">
        <v>140</v>
      </c>
      <c r="B143" s="27" t="s">
        <v>467</v>
      </c>
      <c r="C143" s="28" t="s">
        <v>885</v>
      </c>
      <c r="D143" s="28" t="s">
        <v>886</v>
      </c>
      <c r="E143" s="29" t="s">
        <v>688</v>
      </c>
      <c r="F143" s="30">
        <f t="shared" si="6"/>
        <v>35</v>
      </c>
      <c r="G143" s="26">
        <v>75.5</v>
      </c>
      <c r="H143" s="30">
        <f t="shared" si="7"/>
        <v>37.75</v>
      </c>
      <c r="I143" s="30">
        <f t="shared" si="8"/>
        <v>72.75</v>
      </c>
      <c r="J143" s="30">
        <v>42</v>
      </c>
      <c r="K143" s="30"/>
    </row>
    <row r="144" spans="1:11" ht="18.75">
      <c r="A144" s="5">
        <v>141</v>
      </c>
      <c r="B144" s="32" t="s">
        <v>139</v>
      </c>
      <c r="C144" s="8" t="s">
        <v>140</v>
      </c>
      <c r="D144" s="8" t="s">
        <v>141</v>
      </c>
      <c r="E144" s="9">
        <v>159</v>
      </c>
      <c r="F144" s="30">
        <f t="shared" si="6"/>
        <v>39.75</v>
      </c>
      <c r="G144" s="26">
        <v>88</v>
      </c>
      <c r="H144" s="30">
        <f t="shared" si="7"/>
        <v>44</v>
      </c>
      <c r="I144" s="30">
        <f t="shared" si="8"/>
        <v>83.75</v>
      </c>
      <c r="J144" s="30">
        <v>1</v>
      </c>
      <c r="K144" s="30"/>
    </row>
    <row r="145" spans="1:11" ht="18.75">
      <c r="A145" s="5">
        <v>142</v>
      </c>
      <c r="B145" s="32" t="s">
        <v>139</v>
      </c>
      <c r="C145" s="8" t="s">
        <v>142</v>
      </c>
      <c r="D145" s="8" t="s">
        <v>143</v>
      </c>
      <c r="E145" s="9">
        <v>152</v>
      </c>
      <c r="F145" s="30">
        <f t="shared" si="6"/>
        <v>38</v>
      </c>
      <c r="G145" s="26">
        <v>87.83</v>
      </c>
      <c r="H145" s="30">
        <f t="shared" si="7"/>
        <v>43.915</v>
      </c>
      <c r="I145" s="30">
        <f t="shared" si="8"/>
        <v>81.91499999999999</v>
      </c>
      <c r="J145" s="30">
        <v>2</v>
      </c>
      <c r="K145" s="30"/>
    </row>
    <row r="146" spans="1:11" ht="18.75">
      <c r="A146" s="5">
        <v>143</v>
      </c>
      <c r="B146" s="32" t="s">
        <v>139</v>
      </c>
      <c r="C146" s="27" t="s">
        <v>887</v>
      </c>
      <c r="D146" s="27" t="s">
        <v>888</v>
      </c>
      <c r="E146" s="33">
        <v>130.5</v>
      </c>
      <c r="F146" s="30">
        <f t="shared" si="6"/>
        <v>32.625</v>
      </c>
      <c r="G146" s="26">
        <v>87.33</v>
      </c>
      <c r="H146" s="30">
        <f t="shared" si="7"/>
        <v>43.665</v>
      </c>
      <c r="I146" s="30">
        <f t="shared" si="8"/>
        <v>76.28999999999999</v>
      </c>
      <c r="J146" s="30">
        <v>3</v>
      </c>
      <c r="K146" s="30"/>
    </row>
    <row r="147" spans="1:11" ht="18.75">
      <c r="A147" s="5">
        <v>144</v>
      </c>
      <c r="B147" s="32" t="s">
        <v>139</v>
      </c>
      <c r="C147" s="27" t="s">
        <v>889</v>
      </c>
      <c r="D147" s="27" t="s">
        <v>890</v>
      </c>
      <c r="E147" s="33">
        <v>128.5</v>
      </c>
      <c r="F147" s="30">
        <f t="shared" si="6"/>
        <v>32.125</v>
      </c>
      <c r="G147" s="26">
        <v>85</v>
      </c>
      <c r="H147" s="30">
        <f t="shared" si="7"/>
        <v>42.5</v>
      </c>
      <c r="I147" s="30">
        <f t="shared" si="8"/>
        <v>74.625</v>
      </c>
      <c r="J147" s="30">
        <v>4</v>
      </c>
      <c r="K147" s="30"/>
    </row>
    <row r="148" spans="1:11" ht="18.75">
      <c r="A148" s="5">
        <v>145</v>
      </c>
      <c r="B148" s="32" t="s">
        <v>139</v>
      </c>
      <c r="C148" s="27" t="s">
        <v>891</v>
      </c>
      <c r="D148" s="27" t="s">
        <v>892</v>
      </c>
      <c r="E148" s="33">
        <v>125</v>
      </c>
      <c r="F148" s="30">
        <f t="shared" si="6"/>
        <v>31.25</v>
      </c>
      <c r="G148" s="26">
        <v>82.67</v>
      </c>
      <c r="H148" s="30">
        <f t="shared" si="7"/>
        <v>41.335</v>
      </c>
      <c r="I148" s="30">
        <f t="shared" si="8"/>
        <v>72.58500000000001</v>
      </c>
      <c r="J148" s="30">
        <v>5</v>
      </c>
      <c r="K148" s="30"/>
    </row>
    <row r="149" spans="1:11" ht="18.75">
      <c r="A149" s="5">
        <v>146</v>
      </c>
      <c r="B149" s="32" t="s">
        <v>139</v>
      </c>
      <c r="C149" s="34" t="s">
        <v>893</v>
      </c>
      <c r="D149" s="35" t="s">
        <v>894</v>
      </c>
      <c r="E149" s="36">
        <v>118.5</v>
      </c>
      <c r="F149" s="30">
        <f t="shared" si="6"/>
        <v>29.625</v>
      </c>
      <c r="G149" s="26">
        <v>82</v>
      </c>
      <c r="H149" s="30">
        <f t="shared" si="7"/>
        <v>41</v>
      </c>
      <c r="I149" s="30">
        <f t="shared" si="8"/>
        <v>70.625</v>
      </c>
      <c r="J149" s="30">
        <v>6</v>
      </c>
      <c r="K149" s="30"/>
    </row>
    <row r="150" spans="1:11" ht="18.75">
      <c r="A150" s="5">
        <v>147</v>
      </c>
      <c r="B150" s="32" t="s">
        <v>228</v>
      </c>
      <c r="C150" s="8" t="s">
        <v>229</v>
      </c>
      <c r="D150" s="8" t="s">
        <v>230</v>
      </c>
      <c r="E150" s="9">
        <v>154.5</v>
      </c>
      <c r="F150" s="30">
        <f t="shared" si="6"/>
        <v>38.625</v>
      </c>
      <c r="G150" s="26">
        <v>85.67</v>
      </c>
      <c r="H150" s="30">
        <f t="shared" si="7"/>
        <v>42.835</v>
      </c>
      <c r="I150" s="30">
        <f t="shared" si="8"/>
        <v>81.46000000000001</v>
      </c>
      <c r="J150" s="30">
        <v>1</v>
      </c>
      <c r="K150" s="30"/>
    </row>
    <row r="151" spans="1:11" ht="18.75">
      <c r="A151" s="5">
        <v>148</v>
      </c>
      <c r="B151" s="32" t="s">
        <v>228</v>
      </c>
      <c r="C151" s="8" t="s">
        <v>231</v>
      </c>
      <c r="D151" s="8" t="s">
        <v>232</v>
      </c>
      <c r="E151" s="9">
        <v>149</v>
      </c>
      <c r="F151" s="30">
        <f t="shared" si="6"/>
        <v>37.25</v>
      </c>
      <c r="G151" s="26">
        <v>87.6</v>
      </c>
      <c r="H151" s="30">
        <f t="shared" si="7"/>
        <v>43.8</v>
      </c>
      <c r="I151" s="30">
        <f t="shared" si="8"/>
        <v>81.05</v>
      </c>
      <c r="J151" s="30">
        <v>2</v>
      </c>
      <c r="K151" s="30"/>
    </row>
    <row r="152" spans="1:11" ht="18.75">
      <c r="A152" s="5">
        <v>149</v>
      </c>
      <c r="B152" s="32" t="s">
        <v>228</v>
      </c>
      <c r="C152" s="8" t="s">
        <v>895</v>
      </c>
      <c r="D152" s="8" t="s">
        <v>896</v>
      </c>
      <c r="E152" s="9">
        <v>154.5</v>
      </c>
      <c r="F152" s="30">
        <f t="shared" si="6"/>
        <v>38.625</v>
      </c>
      <c r="G152" s="26">
        <v>84</v>
      </c>
      <c r="H152" s="30">
        <f t="shared" si="7"/>
        <v>42</v>
      </c>
      <c r="I152" s="30">
        <f t="shared" si="8"/>
        <v>80.625</v>
      </c>
      <c r="J152" s="30">
        <v>3</v>
      </c>
      <c r="K152" s="30"/>
    </row>
    <row r="153" spans="1:11" ht="18.75">
      <c r="A153" s="5">
        <v>150</v>
      </c>
      <c r="B153" s="32" t="s">
        <v>228</v>
      </c>
      <c r="C153" s="27" t="s">
        <v>897</v>
      </c>
      <c r="D153" s="27" t="s">
        <v>898</v>
      </c>
      <c r="E153" s="33">
        <v>135</v>
      </c>
      <c r="F153" s="30">
        <f t="shared" si="6"/>
        <v>33.75</v>
      </c>
      <c r="G153" s="26">
        <v>81.67</v>
      </c>
      <c r="H153" s="30">
        <f t="shared" si="7"/>
        <v>40.835</v>
      </c>
      <c r="I153" s="30">
        <f t="shared" si="8"/>
        <v>74.58500000000001</v>
      </c>
      <c r="J153" s="30">
        <v>4</v>
      </c>
      <c r="K153" s="30"/>
    </row>
    <row r="154" spans="1:11" ht="18.75">
      <c r="A154" s="5">
        <v>151</v>
      </c>
      <c r="B154" s="32" t="s">
        <v>228</v>
      </c>
      <c r="C154" s="27" t="s">
        <v>899</v>
      </c>
      <c r="D154" s="27" t="s">
        <v>900</v>
      </c>
      <c r="E154" s="33">
        <v>132</v>
      </c>
      <c r="F154" s="30">
        <f t="shared" si="6"/>
        <v>33</v>
      </c>
      <c r="G154" s="26">
        <v>82.33</v>
      </c>
      <c r="H154" s="30">
        <f t="shared" si="7"/>
        <v>41.165</v>
      </c>
      <c r="I154" s="30">
        <f t="shared" si="8"/>
        <v>74.16499999999999</v>
      </c>
      <c r="J154" s="30">
        <v>5</v>
      </c>
      <c r="K154" s="30"/>
    </row>
    <row r="155" spans="1:11" ht="28.5">
      <c r="A155" s="5">
        <v>152</v>
      </c>
      <c r="B155" s="32" t="s">
        <v>228</v>
      </c>
      <c r="C155" s="27" t="s">
        <v>901</v>
      </c>
      <c r="D155" s="27" t="s">
        <v>902</v>
      </c>
      <c r="E155" s="33">
        <v>132</v>
      </c>
      <c r="F155" s="30">
        <f t="shared" si="6"/>
        <v>33</v>
      </c>
      <c r="G155" s="26">
        <v>0</v>
      </c>
      <c r="H155" s="30">
        <f t="shared" si="7"/>
        <v>0</v>
      </c>
      <c r="I155" s="30">
        <f t="shared" si="8"/>
        <v>33</v>
      </c>
      <c r="J155" s="30">
        <v>6</v>
      </c>
      <c r="K155" s="44" t="s">
        <v>903</v>
      </c>
    </row>
    <row r="156" spans="1:11" ht="18.75">
      <c r="A156" s="5">
        <v>153</v>
      </c>
      <c r="B156" s="32" t="s">
        <v>538</v>
      </c>
      <c r="C156" s="37" t="s">
        <v>135</v>
      </c>
      <c r="D156" s="37" t="s">
        <v>539</v>
      </c>
      <c r="E156" s="38" t="s">
        <v>407</v>
      </c>
      <c r="F156" s="30">
        <f t="shared" si="6"/>
        <v>40.5</v>
      </c>
      <c r="G156" s="26">
        <v>88</v>
      </c>
      <c r="H156" s="30">
        <f t="shared" si="7"/>
        <v>44</v>
      </c>
      <c r="I156" s="30">
        <f t="shared" si="8"/>
        <v>84.5</v>
      </c>
      <c r="J156" s="30">
        <v>1</v>
      </c>
      <c r="K156" s="30"/>
    </row>
    <row r="157" spans="1:11" ht="18.75">
      <c r="A157" s="5">
        <v>154</v>
      </c>
      <c r="B157" s="32" t="s">
        <v>538</v>
      </c>
      <c r="C157" s="37" t="s">
        <v>540</v>
      </c>
      <c r="D157" s="37" t="s">
        <v>541</v>
      </c>
      <c r="E157" s="38" t="s">
        <v>433</v>
      </c>
      <c r="F157" s="30">
        <f t="shared" si="6"/>
        <v>39.375</v>
      </c>
      <c r="G157" s="26">
        <v>88.07</v>
      </c>
      <c r="H157" s="30">
        <f t="shared" si="7"/>
        <v>44.035</v>
      </c>
      <c r="I157" s="30">
        <f t="shared" si="8"/>
        <v>83.41</v>
      </c>
      <c r="J157" s="30">
        <v>2</v>
      </c>
      <c r="K157" s="30"/>
    </row>
    <row r="158" spans="1:11" ht="18.75">
      <c r="A158" s="5">
        <v>155</v>
      </c>
      <c r="B158" s="32" t="s">
        <v>538</v>
      </c>
      <c r="C158" s="32" t="s">
        <v>542</v>
      </c>
      <c r="D158" s="32" t="s">
        <v>543</v>
      </c>
      <c r="E158" s="39" t="s">
        <v>340</v>
      </c>
      <c r="F158" s="30">
        <f t="shared" si="6"/>
        <v>39.75</v>
      </c>
      <c r="G158" s="26">
        <v>86.93</v>
      </c>
      <c r="H158" s="30">
        <f t="shared" si="7"/>
        <v>43.465</v>
      </c>
      <c r="I158" s="30">
        <f t="shared" si="8"/>
        <v>83.215</v>
      </c>
      <c r="J158" s="30">
        <v>3</v>
      </c>
      <c r="K158" s="30"/>
    </row>
    <row r="159" spans="1:11" ht="18.75">
      <c r="A159" s="5">
        <v>156</v>
      </c>
      <c r="B159" s="32" t="s">
        <v>538</v>
      </c>
      <c r="C159" s="37" t="s">
        <v>544</v>
      </c>
      <c r="D159" s="37" t="s">
        <v>545</v>
      </c>
      <c r="E159" s="38" t="s">
        <v>410</v>
      </c>
      <c r="F159" s="30">
        <f t="shared" si="6"/>
        <v>40.125</v>
      </c>
      <c r="G159" s="26">
        <v>86.17</v>
      </c>
      <c r="H159" s="30">
        <f t="shared" si="7"/>
        <v>43.085</v>
      </c>
      <c r="I159" s="30">
        <f t="shared" si="8"/>
        <v>83.21000000000001</v>
      </c>
      <c r="J159" s="30">
        <v>4</v>
      </c>
      <c r="K159" s="30"/>
    </row>
    <row r="160" spans="1:11" ht="18.75">
      <c r="A160" s="5">
        <v>157</v>
      </c>
      <c r="B160" s="32" t="s">
        <v>538</v>
      </c>
      <c r="C160" s="37" t="s">
        <v>546</v>
      </c>
      <c r="D160" s="37" t="s">
        <v>547</v>
      </c>
      <c r="E160" s="38" t="s">
        <v>410</v>
      </c>
      <c r="F160" s="30">
        <f t="shared" si="6"/>
        <v>40.125</v>
      </c>
      <c r="G160" s="26">
        <v>85.07</v>
      </c>
      <c r="H160" s="30">
        <f t="shared" si="7"/>
        <v>42.535</v>
      </c>
      <c r="I160" s="30">
        <f t="shared" si="8"/>
        <v>82.66</v>
      </c>
      <c r="J160" s="30">
        <v>5</v>
      </c>
      <c r="K160" s="30"/>
    </row>
    <row r="161" spans="1:11" ht="18.75">
      <c r="A161" s="5">
        <v>158</v>
      </c>
      <c r="B161" s="32" t="s">
        <v>538</v>
      </c>
      <c r="C161" s="37" t="s">
        <v>548</v>
      </c>
      <c r="D161" s="37" t="s">
        <v>549</v>
      </c>
      <c r="E161" s="38" t="s">
        <v>289</v>
      </c>
      <c r="F161" s="30">
        <f t="shared" si="6"/>
        <v>38</v>
      </c>
      <c r="G161" s="26">
        <v>87.9</v>
      </c>
      <c r="H161" s="30">
        <f t="shared" si="7"/>
        <v>43.95</v>
      </c>
      <c r="I161" s="30">
        <f t="shared" si="8"/>
        <v>81.95</v>
      </c>
      <c r="J161" s="30">
        <v>6</v>
      </c>
      <c r="K161" s="30"/>
    </row>
    <row r="162" spans="1:11" ht="18.75">
      <c r="A162" s="5">
        <v>159</v>
      </c>
      <c r="B162" s="32" t="s">
        <v>538</v>
      </c>
      <c r="C162" s="37" t="s">
        <v>550</v>
      </c>
      <c r="D162" s="37" t="s">
        <v>551</v>
      </c>
      <c r="E162" s="38" t="s">
        <v>334</v>
      </c>
      <c r="F162" s="30">
        <f t="shared" si="6"/>
        <v>39.25</v>
      </c>
      <c r="G162" s="26">
        <v>84.8</v>
      </c>
      <c r="H162" s="30">
        <f t="shared" si="7"/>
        <v>42.4</v>
      </c>
      <c r="I162" s="30">
        <f t="shared" si="8"/>
        <v>81.65</v>
      </c>
      <c r="J162" s="30">
        <v>7</v>
      </c>
      <c r="K162" s="30"/>
    </row>
    <row r="163" spans="1:11" ht="18.75">
      <c r="A163" s="5">
        <v>160</v>
      </c>
      <c r="B163" s="32" t="s">
        <v>538</v>
      </c>
      <c r="C163" s="28" t="s">
        <v>552</v>
      </c>
      <c r="D163" s="28" t="s">
        <v>553</v>
      </c>
      <c r="E163" s="29" t="s">
        <v>445</v>
      </c>
      <c r="F163" s="30">
        <f t="shared" si="6"/>
        <v>38.125</v>
      </c>
      <c r="G163" s="26">
        <v>86.33</v>
      </c>
      <c r="H163" s="30">
        <f t="shared" si="7"/>
        <v>43.165</v>
      </c>
      <c r="I163" s="30">
        <f t="shared" si="8"/>
        <v>81.28999999999999</v>
      </c>
      <c r="J163" s="30">
        <v>8</v>
      </c>
      <c r="K163" s="30"/>
    </row>
    <row r="164" spans="1:11" ht="18.75">
      <c r="A164" s="5">
        <v>161</v>
      </c>
      <c r="B164" s="32" t="s">
        <v>538</v>
      </c>
      <c r="C164" s="28" t="s">
        <v>554</v>
      </c>
      <c r="D164" s="28" t="s">
        <v>555</v>
      </c>
      <c r="E164" s="29" t="s">
        <v>521</v>
      </c>
      <c r="F164" s="30">
        <f t="shared" si="6"/>
        <v>37.75</v>
      </c>
      <c r="G164" s="26">
        <v>86.67</v>
      </c>
      <c r="H164" s="30">
        <f t="shared" si="7"/>
        <v>43.335</v>
      </c>
      <c r="I164" s="30">
        <f t="shared" si="8"/>
        <v>81.08500000000001</v>
      </c>
      <c r="J164" s="30">
        <v>9</v>
      </c>
      <c r="K164" s="30"/>
    </row>
    <row r="165" spans="1:11" ht="18.75">
      <c r="A165" s="5">
        <v>162</v>
      </c>
      <c r="B165" s="32" t="s">
        <v>538</v>
      </c>
      <c r="C165" s="28" t="s">
        <v>556</v>
      </c>
      <c r="D165" s="28" t="s">
        <v>557</v>
      </c>
      <c r="E165" s="29" t="s">
        <v>516</v>
      </c>
      <c r="F165" s="30">
        <f t="shared" si="6"/>
        <v>37.625</v>
      </c>
      <c r="G165" s="26">
        <v>86.77</v>
      </c>
      <c r="H165" s="30">
        <f t="shared" si="7"/>
        <v>43.385</v>
      </c>
      <c r="I165" s="30">
        <f t="shared" si="8"/>
        <v>81.00999999999999</v>
      </c>
      <c r="J165" s="30">
        <v>10</v>
      </c>
      <c r="K165" s="30"/>
    </row>
    <row r="166" spans="1:11" ht="18.75">
      <c r="A166" s="5">
        <v>163</v>
      </c>
      <c r="B166" s="32" t="s">
        <v>538</v>
      </c>
      <c r="C166" s="28" t="s">
        <v>558</v>
      </c>
      <c r="D166" s="28" t="s">
        <v>559</v>
      </c>
      <c r="E166" s="29" t="s">
        <v>438</v>
      </c>
      <c r="F166" s="30">
        <f t="shared" si="6"/>
        <v>37.5</v>
      </c>
      <c r="G166" s="26">
        <v>85.43</v>
      </c>
      <c r="H166" s="30">
        <f t="shared" si="7"/>
        <v>42.715</v>
      </c>
      <c r="I166" s="30">
        <f t="shared" si="8"/>
        <v>80.215</v>
      </c>
      <c r="J166" s="30">
        <v>11</v>
      </c>
      <c r="K166" s="30"/>
    </row>
    <row r="167" spans="1:11" ht="18.75">
      <c r="A167" s="5">
        <v>164</v>
      </c>
      <c r="B167" s="32" t="s">
        <v>538</v>
      </c>
      <c r="C167" s="28" t="s">
        <v>560</v>
      </c>
      <c r="D167" s="28" t="s">
        <v>561</v>
      </c>
      <c r="E167" s="29" t="s">
        <v>511</v>
      </c>
      <c r="F167" s="30">
        <f t="shared" si="6"/>
        <v>37.375</v>
      </c>
      <c r="G167" s="26">
        <v>84.67</v>
      </c>
      <c r="H167" s="30">
        <f t="shared" si="7"/>
        <v>42.335</v>
      </c>
      <c r="I167" s="30">
        <f t="shared" si="8"/>
        <v>79.71000000000001</v>
      </c>
      <c r="J167" s="30">
        <v>12</v>
      </c>
      <c r="K167" s="30"/>
    </row>
    <row r="168" spans="1:11" ht="18.75">
      <c r="A168" s="5">
        <v>165</v>
      </c>
      <c r="B168" s="32" t="s">
        <v>538</v>
      </c>
      <c r="C168" s="28" t="s">
        <v>562</v>
      </c>
      <c r="D168" s="28" t="s">
        <v>563</v>
      </c>
      <c r="E168" s="29" t="s">
        <v>499</v>
      </c>
      <c r="F168" s="30">
        <f t="shared" si="6"/>
        <v>36.875</v>
      </c>
      <c r="G168" s="26">
        <v>85.3</v>
      </c>
      <c r="H168" s="30">
        <f t="shared" si="7"/>
        <v>42.65</v>
      </c>
      <c r="I168" s="30">
        <f t="shared" si="8"/>
        <v>79.525</v>
      </c>
      <c r="J168" s="30">
        <v>13</v>
      </c>
      <c r="K168" s="30"/>
    </row>
    <row r="169" spans="1:11" ht="18.75">
      <c r="A169" s="5">
        <v>166</v>
      </c>
      <c r="B169" s="32" t="s">
        <v>538</v>
      </c>
      <c r="C169" s="28" t="s">
        <v>564</v>
      </c>
      <c r="D169" s="28" t="s">
        <v>565</v>
      </c>
      <c r="E169" s="29" t="s">
        <v>537</v>
      </c>
      <c r="F169" s="30">
        <f t="shared" si="6"/>
        <v>35.875</v>
      </c>
      <c r="G169" s="26">
        <v>87.23</v>
      </c>
      <c r="H169" s="30">
        <f t="shared" si="7"/>
        <v>43.615</v>
      </c>
      <c r="I169" s="30">
        <f t="shared" si="8"/>
        <v>79.49000000000001</v>
      </c>
      <c r="J169" s="30">
        <v>14</v>
      </c>
      <c r="K169" s="30"/>
    </row>
    <row r="170" spans="1:11" ht="18.75">
      <c r="A170" s="5">
        <v>167</v>
      </c>
      <c r="B170" s="32" t="s">
        <v>538</v>
      </c>
      <c r="C170" s="28" t="s">
        <v>576</v>
      </c>
      <c r="D170" s="28" t="s">
        <v>904</v>
      </c>
      <c r="E170" s="29" t="s">
        <v>370</v>
      </c>
      <c r="F170" s="30">
        <f t="shared" si="6"/>
        <v>35.625</v>
      </c>
      <c r="G170" s="26">
        <v>87.33</v>
      </c>
      <c r="H170" s="30">
        <f t="shared" si="7"/>
        <v>43.665</v>
      </c>
      <c r="I170" s="30">
        <f t="shared" si="8"/>
        <v>79.28999999999999</v>
      </c>
      <c r="J170" s="30">
        <v>15</v>
      </c>
      <c r="K170" s="30"/>
    </row>
    <row r="171" spans="1:11" ht="18.75">
      <c r="A171" s="5">
        <v>168</v>
      </c>
      <c r="B171" s="32" t="s">
        <v>538</v>
      </c>
      <c r="C171" s="28" t="s">
        <v>905</v>
      </c>
      <c r="D171" s="28" t="s">
        <v>906</v>
      </c>
      <c r="E171" s="29" t="s">
        <v>709</v>
      </c>
      <c r="F171" s="30">
        <f t="shared" si="6"/>
        <v>35.375</v>
      </c>
      <c r="G171" s="26">
        <v>87.8</v>
      </c>
      <c r="H171" s="30">
        <f t="shared" si="7"/>
        <v>43.9</v>
      </c>
      <c r="I171" s="30">
        <f t="shared" si="8"/>
        <v>79.275</v>
      </c>
      <c r="J171" s="30">
        <v>16</v>
      </c>
      <c r="K171" s="30"/>
    </row>
    <row r="172" spans="1:11" ht="18.75">
      <c r="A172" s="5">
        <v>169</v>
      </c>
      <c r="B172" s="32" t="s">
        <v>538</v>
      </c>
      <c r="C172" s="28" t="s">
        <v>907</v>
      </c>
      <c r="D172" s="28" t="s">
        <v>908</v>
      </c>
      <c r="E172" s="29" t="s">
        <v>280</v>
      </c>
      <c r="F172" s="30">
        <f t="shared" si="6"/>
        <v>37.25</v>
      </c>
      <c r="G172" s="26">
        <v>83.17</v>
      </c>
      <c r="H172" s="30">
        <f t="shared" si="7"/>
        <v>41.585</v>
      </c>
      <c r="I172" s="30">
        <f t="shared" si="8"/>
        <v>78.83500000000001</v>
      </c>
      <c r="J172" s="30">
        <v>17</v>
      </c>
      <c r="K172" s="30"/>
    </row>
    <row r="173" spans="1:11" ht="18.75">
      <c r="A173" s="5">
        <v>170</v>
      </c>
      <c r="B173" s="32" t="s">
        <v>538</v>
      </c>
      <c r="C173" s="28" t="s">
        <v>909</v>
      </c>
      <c r="D173" s="28" t="s">
        <v>910</v>
      </c>
      <c r="E173" s="29" t="s">
        <v>521</v>
      </c>
      <c r="F173" s="30">
        <f t="shared" si="6"/>
        <v>37.75</v>
      </c>
      <c r="G173" s="26">
        <v>81.67</v>
      </c>
      <c r="H173" s="30">
        <f t="shared" si="7"/>
        <v>40.835</v>
      </c>
      <c r="I173" s="30">
        <f t="shared" si="8"/>
        <v>78.58500000000001</v>
      </c>
      <c r="J173" s="30">
        <v>18</v>
      </c>
      <c r="K173" s="30"/>
    </row>
    <row r="174" spans="1:11" ht="18.75">
      <c r="A174" s="5">
        <v>171</v>
      </c>
      <c r="B174" s="32" t="s">
        <v>538</v>
      </c>
      <c r="C174" s="28" t="s">
        <v>911</v>
      </c>
      <c r="D174" s="28" t="s">
        <v>912</v>
      </c>
      <c r="E174" s="29" t="s">
        <v>370</v>
      </c>
      <c r="F174" s="30">
        <f t="shared" si="6"/>
        <v>35.625</v>
      </c>
      <c r="G174" s="26">
        <v>85.57</v>
      </c>
      <c r="H174" s="30">
        <f t="shared" si="7"/>
        <v>42.785</v>
      </c>
      <c r="I174" s="30">
        <f t="shared" si="8"/>
        <v>78.41</v>
      </c>
      <c r="J174" s="30">
        <v>19</v>
      </c>
      <c r="K174" s="30"/>
    </row>
    <row r="175" spans="1:11" ht="18.75">
      <c r="A175" s="5">
        <v>172</v>
      </c>
      <c r="B175" s="32" t="s">
        <v>538</v>
      </c>
      <c r="C175" s="28" t="s">
        <v>522</v>
      </c>
      <c r="D175" s="28" t="s">
        <v>913</v>
      </c>
      <c r="E175" s="29" t="s">
        <v>537</v>
      </c>
      <c r="F175" s="30">
        <f t="shared" si="6"/>
        <v>35.875</v>
      </c>
      <c r="G175" s="26">
        <v>83.67</v>
      </c>
      <c r="H175" s="30">
        <f t="shared" si="7"/>
        <v>41.835</v>
      </c>
      <c r="I175" s="30">
        <f t="shared" si="8"/>
        <v>77.71000000000001</v>
      </c>
      <c r="J175" s="30">
        <v>20</v>
      </c>
      <c r="K175" s="30"/>
    </row>
    <row r="176" spans="1:11" ht="18.75">
      <c r="A176" s="5">
        <v>173</v>
      </c>
      <c r="B176" s="32" t="s">
        <v>538</v>
      </c>
      <c r="C176" s="28" t="s">
        <v>914</v>
      </c>
      <c r="D176" s="28" t="s">
        <v>915</v>
      </c>
      <c r="E176" s="29" t="s">
        <v>261</v>
      </c>
      <c r="F176" s="30">
        <f t="shared" si="6"/>
        <v>35.25</v>
      </c>
      <c r="G176" s="26">
        <v>83.97</v>
      </c>
      <c r="H176" s="30">
        <f t="shared" si="7"/>
        <v>41.985</v>
      </c>
      <c r="I176" s="30">
        <f t="shared" si="8"/>
        <v>77.235</v>
      </c>
      <c r="J176" s="30">
        <v>21</v>
      </c>
      <c r="K176" s="30"/>
    </row>
    <row r="177" spans="1:11" ht="18.75">
      <c r="A177" s="5">
        <v>174</v>
      </c>
      <c r="B177" s="32" t="s">
        <v>538</v>
      </c>
      <c r="C177" s="28" t="s">
        <v>916</v>
      </c>
      <c r="D177" s="28" t="s">
        <v>917</v>
      </c>
      <c r="E177" s="29" t="s">
        <v>295</v>
      </c>
      <c r="F177" s="30">
        <f t="shared" si="6"/>
        <v>34.875</v>
      </c>
      <c r="G177" s="26">
        <v>84</v>
      </c>
      <c r="H177" s="30">
        <f t="shared" si="7"/>
        <v>42</v>
      </c>
      <c r="I177" s="30">
        <f t="shared" si="8"/>
        <v>76.875</v>
      </c>
      <c r="J177" s="30">
        <v>22</v>
      </c>
      <c r="K177" s="30"/>
    </row>
    <row r="178" spans="1:11" ht="18.75">
      <c r="A178" s="5">
        <v>175</v>
      </c>
      <c r="B178" s="32" t="s">
        <v>538</v>
      </c>
      <c r="C178" s="28" t="s">
        <v>918</v>
      </c>
      <c r="D178" s="28" t="s">
        <v>919</v>
      </c>
      <c r="E178" s="29" t="s">
        <v>360</v>
      </c>
      <c r="F178" s="30">
        <f t="shared" si="6"/>
        <v>32.75</v>
      </c>
      <c r="G178" s="26">
        <v>86.4</v>
      </c>
      <c r="H178" s="30">
        <f t="shared" si="7"/>
        <v>43.2</v>
      </c>
      <c r="I178" s="30">
        <f t="shared" si="8"/>
        <v>75.95</v>
      </c>
      <c r="J178" s="30">
        <v>23</v>
      </c>
      <c r="K178" s="30"/>
    </row>
    <row r="179" spans="1:11" ht="18.75">
      <c r="A179" s="5">
        <v>176</v>
      </c>
      <c r="B179" s="32" t="s">
        <v>538</v>
      </c>
      <c r="C179" s="28" t="s">
        <v>920</v>
      </c>
      <c r="D179" s="28" t="s">
        <v>921</v>
      </c>
      <c r="E179" s="29" t="s">
        <v>922</v>
      </c>
      <c r="F179" s="30">
        <f t="shared" si="6"/>
        <v>33</v>
      </c>
      <c r="G179" s="26">
        <v>85.5</v>
      </c>
      <c r="H179" s="30">
        <f t="shared" si="7"/>
        <v>42.75</v>
      </c>
      <c r="I179" s="30">
        <f t="shared" si="8"/>
        <v>75.75</v>
      </c>
      <c r="J179" s="30">
        <v>24</v>
      </c>
      <c r="K179" s="30"/>
    </row>
    <row r="180" spans="1:11" ht="18.75">
      <c r="A180" s="5">
        <v>177</v>
      </c>
      <c r="B180" s="32" t="s">
        <v>538</v>
      </c>
      <c r="C180" s="28" t="s">
        <v>923</v>
      </c>
      <c r="D180" s="28" t="s">
        <v>924</v>
      </c>
      <c r="E180" s="29" t="s">
        <v>360</v>
      </c>
      <c r="F180" s="30">
        <f t="shared" si="6"/>
        <v>32.75</v>
      </c>
      <c r="G180" s="26">
        <v>85.9</v>
      </c>
      <c r="H180" s="30">
        <f t="shared" si="7"/>
        <v>42.95</v>
      </c>
      <c r="I180" s="30">
        <f t="shared" si="8"/>
        <v>75.7</v>
      </c>
      <c r="J180" s="30">
        <v>25</v>
      </c>
      <c r="K180" s="30"/>
    </row>
    <row r="181" spans="1:11" ht="18.75">
      <c r="A181" s="5">
        <v>178</v>
      </c>
      <c r="B181" s="32" t="s">
        <v>538</v>
      </c>
      <c r="C181" s="28" t="s">
        <v>925</v>
      </c>
      <c r="D181" s="28" t="s">
        <v>926</v>
      </c>
      <c r="E181" s="29" t="s">
        <v>720</v>
      </c>
      <c r="F181" s="30">
        <f t="shared" si="6"/>
        <v>32.875</v>
      </c>
      <c r="G181" s="26">
        <v>84.73</v>
      </c>
      <c r="H181" s="30">
        <f t="shared" si="7"/>
        <v>42.365</v>
      </c>
      <c r="I181" s="30">
        <f t="shared" si="8"/>
        <v>75.24000000000001</v>
      </c>
      <c r="J181" s="30">
        <v>26</v>
      </c>
      <c r="K181" s="30"/>
    </row>
    <row r="182" spans="1:11" ht="18.75">
      <c r="A182" s="5">
        <v>179</v>
      </c>
      <c r="B182" s="32" t="s">
        <v>538</v>
      </c>
      <c r="C182" s="28" t="s">
        <v>927</v>
      </c>
      <c r="D182" s="28" t="s">
        <v>928</v>
      </c>
      <c r="E182" s="29" t="s">
        <v>929</v>
      </c>
      <c r="F182" s="30">
        <f t="shared" si="6"/>
        <v>31.5</v>
      </c>
      <c r="G182" s="26">
        <v>85.17</v>
      </c>
      <c r="H182" s="30">
        <f t="shared" si="7"/>
        <v>42.585</v>
      </c>
      <c r="I182" s="30">
        <f t="shared" si="8"/>
        <v>74.08500000000001</v>
      </c>
      <c r="J182" s="30">
        <v>27</v>
      </c>
      <c r="K182" s="30"/>
    </row>
    <row r="183" spans="1:11" ht="18.75">
      <c r="A183" s="5">
        <v>180</v>
      </c>
      <c r="B183" s="32" t="s">
        <v>538</v>
      </c>
      <c r="C183" s="28" t="s">
        <v>930</v>
      </c>
      <c r="D183" s="28" t="s">
        <v>931</v>
      </c>
      <c r="E183" s="29" t="s">
        <v>360</v>
      </c>
      <c r="F183" s="30">
        <f t="shared" si="6"/>
        <v>32.75</v>
      </c>
      <c r="G183" s="26">
        <v>79.83</v>
      </c>
      <c r="H183" s="30">
        <f t="shared" si="7"/>
        <v>39.915</v>
      </c>
      <c r="I183" s="30">
        <f t="shared" si="8"/>
        <v>72.66499999999999</v>
      </c>
      <c r="J183" s="30">
        <v>28</v>
      </c>
      <c r="K183" s="30"/>
    </row>
    <row r="184" spans="1:11" ht="18.75">
      <c r="A184" s="5">
        <v>181</v>
      </c>
      <c r="B184" s="40" t="s">
        <v>717</v>
      </c>
      <c r="C184" s="41" t="s">
        <v>718</v>
      </c>
      <c r="D184" s="17" t="s">
        <v>719</v>
      </c>
      <c r="E184" s="18" t="s">
        <v>720</v>
      </c>
      <c r="F184" s="20">
        <f t="shared" si="6"/>
        <v>32.875</v>
      </c>
      <c r="G184" s="10">
        <v>86</v>
      </c>
      <c r="H184" s="20">
        <f t="shared" si="7"/>
        <v>43</v>
      </c>
      <c r="I184" s="20">
        <f t="shared" si="8"/>
        <v>75.875</v>
      </c>
      <c r="J184" s="20">
        <v>1</v>
      </c>
      <c r="K184" s="45"/>
    </row>
    <row r="185" spans="1:11" ht="18.75">
      <c r="A185" s="5">
        <v>182</v>
      </c>
      <c r="B185" s="40" t="s">
        <v>717</v>
      </c>
      <c r="C185" s="41" t="s">
        <v>721</v>
      </c>
      <c r="D185" s="17" t="s">
        <v>722</v>
      </c>
      <c r="E185" s="18" t="s">
        <v>301</v>
      </c>
      <c r="F185" s="20">
        <f t="shared" si="6"/>
        <v>31.25</v>
      </c>
      <c r="G185" s="10">
        <v>85</v>
      </c>
      <c r="H185" s="20">
        <f t="shared" si="7"/>
        <v>42.5</v>
      </c>
      <c r="I185" s="20">
        <f t="shared" si="8"/>
        <v>73.75</v>
      </c>
      <c r="J185" s="20">
        <v>2</v>
      </c>
      <c r="K185" s="45"/>
    </row>
    <row r="186" spans="1:11" ht="18.75">
      <c r="A186" s="5">
        <v>183</v>
      </c>
      <c r="B186" s="40" t="s">
        <v>717</v>
      </c>
      <c r="C186" s="41" t="s">
        <v>723</v>
      </c>
      <c r="D186" s="17" t="s">
        <v>724</v>
      </c>
      <c r="E186" s="18" t="s">
        <v>644</v>
      </c>
      <c r="F186" s="20">
        <f t="shared" si="6"/>
        <v>30.5</v>
      </c>
      <c r="G186" s="10">
        <v>86</v>
      </c>
      <c r="H186" s="20">
        <f t="shared" si="7"/>
        <v>43</v>
      </c>
      <c r="I186" s="20">
        <f t="shared" si="8"/>
        <v>73.5</v>
      </c>
      <c r="J186" s="20">
        <v>3</v>
      </c>
      <c r="K186" s="45"/>
    </row>
    <row r="187" spans="1:11" ht="18.75">
      <c r="A187" s="5">
        <v>184</v>
      </c>
      <c r="B187" s="40" t="s">
        <v>717</v>
      </c>
      <c r="C187" s="41" t="s">
        <v>725</v>
      </c>
      <c r="D187" s="17" t="s">
        <v>726</v>
      </c>
      <c r="E187" s="18" t="s">
        <v>727</v>
      </c>
      <c r="F187" s="20">
        <f t="shared" si="6"/>
        <v>32.5</v>
      </c>
      <c r="G187" s="10">
        <v>80.67</v>
      </c>
      <c r="H187" s="20">
        <f t="shared" si="7"/>
        <v>40.335</v>
      </c>
      <c r="I187" s="20">
        <f t="shared" si="8"/>
        <v>72.83500000000001</v>
      </c>
      <c r="J187" s="20">
        <v>4</v>
      </c>
      <c r="K187" s="45"/>
    </row>
    <row r="188" spans="1:11" ht="18.75">
      <c r="A188" s="5">
        <v>185</v>
      </c>
      <c r="B188" s="40" t="s">
        <v>717</v>
      </c>
      <c r="C188" s="40" t="s">
        <v>728</v>
      </c>
      <c r="D188" s="42" t="s">
        <v>729</v>
      </c>
      <c r="E188" s="43" t="s">
        <v>720</v>
      </c>
      <c r="F188" s="20">
        <f t="shared" si="6"/>
        <v>32.875</v>
      </c>
      <c r="G188" s="10">
        <v>78.33</v>
      </c>
      <c r="H188" s="20">
        <f t="shared" si="7"/>
        <v>39.165</v>
      </c>
      <c r="I188" s="20">
        <f t="shared" si="8"/>
        <v>72.03999999999999</v>
      </c>
      <c r="J188" s="20">
        <v>5</v>
      </c>
      <c r="K188" s="45"/>
    </row>
    <row r="189" spans="1:11" ht="18.75">
      <c r="A189" s="5">
        <v>186</v>
      </c>
      <c r="B189" s="40" t="s">
        <v>717</v>
      </c>
      <c r="C189" s="41" t="s">
        <v>730</v>
      </c>
      <c r="D189" s="17" t="s">
        <v>731</v>
      </c>
      <c r="E189" s="18" t="s">
        <v>379</v>
      </c>
      <c r="F189" s="20">
        <f t="shared" si="6"/>
        <v>31.625</v>
      </c>
      <c r="G189" s="10">
        <v>80</v>
      </c>
      <c r="H189" s="20">
        <f t="shared" si="7"/>
        <v>40</v>
      </c>
      <c r="I189" s="20">
        <f t="shared" si="8"/>
        <v>71.625</v>
      </c>
      <c r="J189" s="20">
        <v>6</v>
      </c>
      <c r="K189" s="45"/>
    </row>
    <row r="190" spans="1:11" ht="18.75">
      <c r="A190" s="5">
        <v>187</v>
      </c>
      <c r="B190" s="40" t="s">
        <v>717</v>
      </c>
      <c r="C190" s="41" t="s">
        <v>932</v>
      </c>
      <c r="D190" s="17" t="s">
        <v>933</v>
      </c>
      <c r="E190" s="18" t="s">
        <v>382</v>
      </c>
      <c r="F190" s="20">
        <f t="shared" si="6"/>
        <v>32</v>
      </c>
      <c r="G190" s="10">
        <v>78.33</v>
      </c>
      <c r="H190" s="20">
        <f t="shared" si="7"/>
        <v>39.165</v>
      </c>
      <c r="I190" s="20">
        <f t="shared" si="8"/>
        <v>71.16499999999999</v>
      </c>
      <c r="J190" s="20">
        <v>7</v>
      </c>
      <c r="K190" s="45"/>
    </row>
    <row r="191" spans="1:11" ht="18.75">
      <c r="A191" s="5">
        <v>188</v>
      </c>
      <c r="B191" s="40" t="s">
        <v>717</v>
      </c>
      <c r="C191" s="41" t="s">
        <v>934</v>
      </c>
      <c r="D191" s="17" t="s">
        <v>935</v>
      </c>
      <c r="E191" s="18" t="s">
        <v>298</v>
      </c>
      <c r="F191" s="20">
        <f t="shared" si="6"/>
        <v>30.125</v>
      </c>
      <c r="G191" s="10">
        <v>82</v>
      </c>
      <c r="H191" s="20">
        <f t="shared" si="7"/>
        <v>41</v>
      </c>
      <c r="I191" s="20">
        <f t="shared" si="8"/>
        <v>71.125</v>
      </c>
      <c r="J191" s="20">
        <v>8</v>
      </c>
      <c r="K191" s="45"/>
    </row>
    <row r="192" spans="1:11" ht="18.75">
      <c r="A192" s="5">
        <v>189</v>
      </c>
      <c r="B192" s="40" t="s">
        <v>717</v>
      </c>
      <c r="C192" s="40" t="s">
        <v>936</v>
      </c>
      <c r="D192" s="42" t="s">
        <v>937</v>
      </c>
      <c r="E192" s="43" t="s">
        <v>267</v>
      </c>
      <c r="F192" s="20">
        <f t="shared" si="6"/>
        <v>31.375</v>
      </c>
      <c r="G192" s="10">
        <v>77.67</v>
      </c>
      <c r="H192" s="20">
        <f t="shared" si="7"/>
        <v>38.835</v>
      </c>
      <c r="I192" s="20">
        <f t="shared" si="8"/>
        <v>70.21000000000001</v>
      </c>
      <c r="J192" s="20">
        <v>9</v>
      </c>
      <c r="K192" s="45"/>
    </row>
    <row r="193" spans="1:11" ht="18.75">
      <c r="A193" s="5">
        <v>190</v>
      </c>
      <c r="B193" s="40" t="s">
        <v>717</v>
      </c>
      <c r="C193" s="41" t="s">
        <v>938</v>
      </c>
      <c r="D193" s="17" t="s">
        <v>939</v>
      </c>
      <c r="E193" s="18" t="s">
        <v>242</v>
      </c>
      <c r="F193" s="20">
        <f t="shared" si="6"/>
        <v>25.125</v>
      </c>
      <c r="G193" s="10">
        <v>74</v>
      </c>
      <c r="H193" s="20">
        <f t="shared" si="7"/>
        <v>37</v>
      </c>
      <c r="I193" s="20">
        <f t="shared" si="8"/>
        <v>62.125</v>
      </c>
      <c r="J193" s="20">
        <v>10</v>
      </c>
      <c r="K193" s="45"/>
    </row>
    <row r="194" spans="1:11" ht="18.75">
      <c r="A194" s="5">
        <v>191</v>
      </c>
      <c r="B194" s="40" t="s">
        <v>717</v>
      </c>
      <c r="C194" s="41" t="s">
        <v>940</v>
      </c>
      <c r="D194" s="17" t="s">
        <v>941</v>
      </c>
      <c r="E194" s="18" t="s">
        <v>942</v>
      </c>
      <c r="F194" s="20">
        <f t="shared" si="6"/>
        <v>26.625</v>
      </c>
      <c r="G194" s="10">
        <v>71</v>
      </c>
      <c r="H194" s="20">
        <f t="shared" si="7"/>
        <v>35.5</v>
      </c>
      <c r="I194" s="20">
        <f t="shared" si="8"/>
        <v>62.125</v>
      </c>
      <c r="J194" s="20">
        <v>11</v>
      </c>
      <c r="K194" s="45"/>
    </row>
    <row r="195" spans="1:11" ht="18.75">
      <c r="A195" s="5">
        <v>192</v>
      </c>
      <c r="B195" s="40" t="s">
        <v>717</v>
      </c>
      <c r="C195" s="41" t="s">
        <v>943</v>
      </c>
      <c r="D195" s="17" t="s">
        <v>944</v>
      </c>
      <c r="E195" s="18" t="s">
        <v>945</v>
      </c>
      <c r="F195" s="20">
        <f t="shared" si="6"/>
        <v>22.5</v>
      </c>
      <c r="G195" s="10">
        <v>0</v>
      </c>
      <c r="H195" s="20">
        <f t="shared" si="7"/>
        <v>0</v>
      </c>
      <c r="I195" s="20">
        <f t="shared" si="8"/>
        <v>22.5</v>
      </c>
      <c r="J195" s="20">
        <v>12</v>
      </c>
      <c r="K195" s="45"/>
    </row>
    <row r="196" spans="1:11" ht="18.75">
      <c r="A196" s="5">
        <v>193</v>
      </c>
      <c r="B196" s="46" t="s">
        <v>732</v>
      </c>
      <c r="C196" s="47" t="s">
        <v>733</v>
      </c>
      <c r="D196" s="16" t="s">
        <v>734</v>
      </c>
      <c r="E196" s="48" t="s">
        <v>735</v>
      </c>
      <c r="F196" s="10">
        <f aca="true" t="shared" si="9" ref="F196:F223">E196/4</f>
        <v>37.125</v>
      </c>
      <c r="G196" s="10">
        <v>90</v>
      </c>
      <c r="H196" s="10">
        <f aca="true" t="shared" si="10" ref="H196:H223">G196/2</f>
        <v>45</v>
      </c>
      <c r="I196" s="10">
        <f aca="true" t="shared" si="11" ref="I196:I259">F196+H196</f>
        <v>82.125</v>
      </c>
      <c r="J196" s="10">
        <v>1</v>
      </c>
      <c r="K196" s="10"/>
    </row>
    <row r="197" spans="1:11" ht="18.75">
      <c r="A197" s="5">
        <v>194</v>
      </c>
      <c r="B197" s="46" t="s">
        <v>732</v>
      </c>
      <c r="C197" s="47" t="s">
        <v>736</v>
      </c>
      <c r="D197" s="16" t="s">
        <v>737</v>
      </c>
      <c r="E197" s="48" t="s">
        <v>438</v>
      </c>
      <c r="F197" s="10">
        <f t="shared" si="9"/>
        <v>37.5</v>
      </c>
      <c r="G197" s="10">
        <v>83.67</v>
      </c>
      <c r="H197" s="10">
        <f t="shared" si="10"/>
        <v>41.835</v>
      </c>
      <c r="I197" s="10">
        <f t="shared" si="11"/>
        <v>79.33500000000001</v>
      </c>
      <c r="J197" s="10">
        <v>2</v>
      </c>
      <c r="K197" s="10"/>
    </row>
    <row r="198" spans="1:11" ht="18.75">
      <c r="A198" s="5">
        <v>195</v>
      </c>
      <c r="B198" s="46" t="s">
        <v>732</v>
      </c>
      <c r="C198" s="47" t="s">
        <v>738</v>
      </c>
      <c r="D198" s="16" t="s">
        <v>739</v>
      </c>
      <c r="E198" s="48" t="s">
        <v>740</v>
      </c>
      <c r="F198" s="10">
        <f t="shared" si="9"/>
        <v>32.375</v>
      </c>
      <c r="G198" s="10">
        <v>88.33</v>
      </c>
      <c r="H198" s="10">
        <f t="shared" si="10"/>
        <v>44.165</v>
      </c>
      <c r="I198" s="10">
        <f t="shared" si="11"/>
        <v>76.53999999999999</v>
      </c>
      <c r="J198" s="10">
        <v>3</v>
      </c>
      <c r="K198" s="10"/>
    </row>
    <row r="199" spans="1:11" ht="18.75">
      <c r="A199" s="5">
        <v>196</v>
      </c>
      <c r="B199" s="46" t="s">
        <v>732</v>
      </c>
      <c r="C199" s="47" t="s">
        <v>741</v>
      </c>
      <c r="D199" s="16" t="s">
        <v>742</v>
      </c>
      <c r="E199" s="48" t="s">
        <v>581</v>
      </c>
      <c r="F199" s="10">
        <f t="shared" si="9"/>
        <v>30.75</v>
      </c>
      <c r="G199" s="10">
        <v>87.67</v>
      </c>
      <c r="H199" s="10">
        <f t="shared" si="10"/>
        <v>43.835</v>
      </c>
      <c r="I199" s="10">
        <f t="shared" si="11"/>
        <v>74.58500000000001</v>
      </c>
      <c r="J199" s="10">
        <v>4</v>
      </c>
      <c r="K199" s="10"/>
    </row>
    <row r="200" spans="1:11" ht="18.75">
      <c r="A200" s="5">
        <v>197</v>
      </c>
      <c r="B200" s="46" t="s">
        <v>732</v>
      </c>
      <c r="C200" s="47" t="s">
        <v>743</v>
      </c>
      <c r="D200" s="16" t="s">
        <v>744</v>
      </c>
      <c r="E200" s="48" t="s">
        <v>255</v>
      </c>
      <c r="F200" s="10">
        <f t="shared" si="9"/>
        <v>33.375</v>
      </c>
      <c r="G200" s="10">
        <v>79</v>
      </c>
      <c r="H200" s="10">
        <f t="shared" si="10"/>
        <v>39.5</v>
      </c>
      <c r="I200" s="10">
        <f t="shared" si="11"/>
        <v>72.875</v>
      </c>
      <c r="J200" s="10">
        <v>5</v>
      </c>
      <c r="K200" s="10"/>
    </row>
    <row r="201" spans="1:11" ht="18.75">
      <c r="A201" s="5">
        <v>198</v>
      </c>
      <c r="B201" s="46" t="s">
        <v>732</v>
      </c>
      <c r="C201" s="47" t="s">
        <v>946</v>
      </c>
      <c r="D201" s="16" t="s">
        <v>947</v>
      </c>
      <c r="E201" s="48" t="s">
        <v>573</v>
      </c>
      <c r="F201" s="10">
        <f t="shared" si="9"/>
        <v>30.25</v>
      </c>
      <c r="G201" s="10">
        <v>82</v>
      </c>
      <c r="H201" s="10">
        <f t="shared" si="10"/>
        <v>41</v>
      </c>
      <c r="I201" s="10">
        <f t="shared" si="11"/>
        <v>71.25</v>
      </c>
      <c r="J201" s="10">
        <v>6</v>
      </c>
      <c r="K201" s="10"/>
    </row>
    <row r="202" spans="1:11" ht="18.75">
      <c r="A202" s="5">
        <v>199</v>
      </c>
      <c r="B202" s="46" t="s">
        <v>732</v>
      </c>
      <c r="C202" s="46" t="s">
        <v>745</v>
      </c>
      <c r="D202" s="37" t="s">
        <v>746</v>
      </c>
      <c r="E202" s="38" t="s">
        <v>747</v>
      </c>
      <c r="F202" s="10">
        <f t="shared" si="9"/>
        <v>28.75</v>
      </c>
      <c r="G202" s="10">
        <v>85</v>
      </c>
      <c r="H202" s="10">
        <f t="shared" si="10"/>
        <v>42.5</v>
      </c>
      <c r="I202" s="10">
        <f t="shared" si="11"/>
        <v>71.25</v>
      </c>
      <c r="J202" s="10">
        <v>7</v>
      </c>
      <c r="K202" s="10"/>
    </row>
    <row r="203" spans="1:11" ht="18.75">
      <c r="A203" s="5">
        <v>200</v>
      </c>
      <c r="B203" s="46" t="s">
        <v>732</v>
      </c>
      <c r="C203" s="46" t="s">
        <v>948</v>
      </c>
      <c r="D203" s="37" t="s">
        <v>949</v>
      </c>
      <c r="E203" s="38" t="s">
        <v>950</v>
      </c>
      <c r="F203" s="10">
        <f t="shared" si="9"/>
        <v>27.875</v>
      </c>
      <c r="G203" s="10">
        <v>82</v>
      </c>
      <c r="H203" s="10">
        <f t="shared" si="10"/>
        <v>41</v>
      </c>
      <c r="I203" s="10">
        <f t="shared" si="11"/>
        <v>68.875</v>
      </c>
      <c r="J203" s="10">
        <v>8</v>
      </c>
      <c r="K203" s="10"/>
    </row>
    <row r="204" spans="1:11" ht="18.75">
      <c r="A204" s="5">
        <v>201</v>
      </c>
      <c r="B204" s="46" t="s">
        <v>732</v>
      </c>
      <c r="C204" s="46" t="s">
        <v>951</v>
      </c>
      <c r="D204" s="37" t="s">
        <v>952</v>
      </c>
      <c r="E204" s="38" t="s">
        <v>953</v>
      </c>
      <c r="F204" s="10">
        <f t="shared" si="9"/>
        <v>29.125</v>
      </c>
      <c r="G204" s="10">
        <v>78.33</v>
      </c>
      <c r="H204" s="10">
        <f t="shared" si="10"/>
        <v>39.165</v>
      </c>
      <c r="I204" s="10">
        <f t="shared" si="11"/>
        <v>68.28999999999999</v>
      </c>
      <c r="J204" s="10">
        <v>9</v>
      </c>
      <c r="K204" s="10"/>
    </row>
    <row r="205" spans="1:11" ht="18.75">
      <c r="A205" s="5">
        <v>202</v>
      </c>
      <c r="B205" s="46" t="s">
        <v>732</v>
      </c>
      <c r="C205" s="47" t="s">
        <v>954</v>
      </c>
      <c r="D205" s="16" t="s">
        <v>955</v>
      </c>
      <c r="E205" s="48" t="s">
        <v>654</v>
      </c>
      <c r="F205" s="10">
        <f t="shared" si="9"/>
        <v>27.625</v>
      </c>
      <c r="G205" s="10">
        <v>77</v>
      </c>
      <c r="H205" s="10">
        <f t="shared" si="10"/>
        <v>38.5</v>
      </c>
      <c r="I205" s="10">
        <f t="shared" si="11"/>
        <v>66.125</v>
      </c>
      <c r="J205" s="10">
        <v>10</v>
      </c>
      <c r="K205" s="10"/>
    </row>
    <row r="206" spans="1:11" ht="18.75">
      <c r="A206" s="5">
        <v>203</v>
      </c>
      <c r="B206" s="46" t="s">
        <v>732</v>
      </c>
      <c r="C206" s="46" t="s">
        <v>956</v>
      </c>
      <c r="D206" s="37" t="s">
        <v>957</v>
      </c>
      <c r="E206" s="38" t="s">
        <v>958</v>
      </c>
      <c r="F206" s="10">
        <f t="shared" si="9"/>
        <v>26.25</v>
      </c>
      <c r="G206" s="10">
        <v>76.33</v>
      </c>
      <c r="H206" s="10">
        <f t="shared" si="10"/>
        <v>38.165</v>
      </c>
      <c r="I206" s="10">
        <f t="shared" si="11"/>
        <v>64.41499999999999</v>
      </c>
      <c r="J206" s="10">
        <v>11</v>
      </c>
      <c r="K206" s="10"/>
    </row>
    <row r="207" spans="1:11" ht="18.75">
      <c r="A207" s="5">
        <v>204</v>
      </c>
      <c r="B207" s="46" t="s">
        <v>732</v>
      </c>
      <c r="C207" s="47" t="s">
        <v>959</v>
      </c>
      <c r="D207" s="16" t="s">
        <v>960</v>
      </c>
      <c r="E207" s="48" t="s">
        <v>583</v>
      </c>
      <c r="F207" s="10">
        <f t="shared" si="9"/>
        <v>25.5</v>
      </c>
      <c r="G207" s="10">
        <v>71.67</v>
      </c>
      <c r="H207" s="10">
        <f t="shared" si="10"/>
        <v>35.835</v>
      </c>
      <c r="I207" s="10">
        <f t="shared" si="11"/>
        <v>61.335</v>
      </c>
      <c r="J207" s="10">
        <v>12</v>
      </c>
      <c r="K207" s="10"/>
    </row>
    <row r="208" spans="1:11" ht="18.75">
      <c r="A208" s="5">
        <v>205</v>
      </c>
      <c r="B208" s="46" t="s">
        <v>732</v>
      </c>
      <c r="C208" s="47" t="s">
        <v>961</v>
      </c>
      <c r="D208" s="16" t="s">
        <v>962</v>
      </c>
      <c r="E208" s="48" t="s">
        <v>963</v>
      </c>
      <c r="F208" s="10">
        <f t="shared" si="9"/>
        <v>21.875</v>
      </c>
      <c r="G208" s="10">
        <v>0</v>
      </c>
      <c r="H208" s="10">
        <f t="shared" si="10"/>
        <v>0</v>
      </c>
      <c r="I208" s="10">
        <f t="shared" si="11"/>
        <v>21.875</v>
      </c>
      <c r="J208" s="10">
        <v>13</v>
      </c>
      <c r="K208" s="10"/>
    </row>
    <row r="209" spans="1:11" ht="18.75">
      <c r="A209" s="5">
        <v>206</v>
      </c>
      <c r="B209" s="46" t="s">
        <v>702</v>
      </c>
      <c r="C209" s="47" t="s">
        <v>703</v>
      </c>
      <c r="D209" s="16" t="s">
        <v>704</v>
      </c>
      <c r="E209" s="48" t="s">
        <v>413</v>
      </c>
      <c r="F209" s="10">
        <f t="shared" si="9"/>
        <v>39</v>
      </c>
      <c r="G209" s="10">
        <v>85.33</v>
      </c>
      <c r="H209" s="10">
        <f t="shared" si="10"/>
        <v>42.665</v>
      </c>
      <c r="I209" s="10">
        <f t="shared" si="11"/>
        <v>81.66499999999999</v>
      </c>
      <c r="J209" s="10">
        <v>1</v>
      </c>
      <c r="K209" s="10"/>
    </row>
    <row r="210" spans="1:11" ht="18.75">
      <c r="A210" s="5">
        <v>207</v>
      </c>
      <c r="B210" s="46" t="s">
        <v>702</v>
      </c>
      <c r="C210" s="47" t="s">
        <v>705</v>
      </c>
      <c r="D210" s="16" t="s">
        <v>706</v>
      </c>
      <c r="E210" s="48" t="s">
        <v>625</v>
      </c>
      <c r="F210" s="10">
        <f t="shared" si="9"/>
        <v>34</v>
      </c>
      <c r="G210" s="10">
        <v>89</v>
      </c>
      <c r="H210" s="10">
        <f t="shared" si="10"/>
        <v>44.5</v>
      </c>
      <c r="I210" s="10">
        <f t="shared" si="11"/>
        <v>78.5</v>
      </c>
      <c r="J210" s="10">
        <v>2</v>
      </c>
      <c r="K210" s="10"/>
    </row>
    <row r="211" spans="1:11" ht="18.75">
      <c r="A211" s="5">
        <v>208</v>
      </c>
      <c r="B211" s="46" t="s">
        <v>702</v>
      </c>
      <c r="C211" s="47" t="s">
        <v>707</v>
      </c>
      <c r="D211" s="16" t="s">
        <v>708</v>
      </c>
      <c r="E211" s="48" t="s">
        <v>709</v>
      </c>
      <c r="F211" s="10">
        <f t="shared" si="9"/>
        <v>35.375</v>
      </c>
      <c r="G211" s="10">
        <v>85.33</v>
      </c>
      <c r="H211" s="10">
        <f t="shared" si="10"/>
        <v>42.665</v>
      </c>
      <c r="I211" s="10">
        <f t="shared" si="11"/>
        <v>78.03999999999999</v>
      </c>
      <c r="J211" s="10">
        <v>3</v>
      </c>
      <c r="K211" s="10"/>
    </row>
    <row r="212" spans="1:11" ht="18.75">
      <c r="A212" s="5">
        <v>209</v>
      </c>
      <c r="B212" s="46" t="s">
        <v>702</v>
      </c>
      <c r="C212" s="47" t="s">
        <v>710</v>
      </c>
      <c r="D212" s="16" t="s">
        <v>711</v>
      </c>
      <c r="E212" s="48" t="s">
        <v>712</v>
      </c>
      <c r="F212" s="10">
        <f t="shared" si="9"/>
        <v>33.125</v>
      </c>
      <c r="G212" s="10">
        <v>89.67</v>
      </c>
      <c r="H212" s="10">
        <f t="shared" si="10"/>
        <v>44.835</v>
      </c>
      <c r="I212" s="10">
        <f t="shared" si="11"/>
        <v>77.96000000000001</v>
      </c>
      <c r="J212" s="10">
        <v>4</v>
      </c>
      <c r="K212" s="10"/>
    </row>
    <row r="213" spans="1:11" ht="18.75">
      <c r="A213" s="5">
        <v>210</v>
      </c>
      <c r="B213" s="46" t="s">
        <v>702</v>
      </c>
      <c r="C213" s="47" t="s">
        <v>713</v>
      </c>
      <c r="D213" s="16" t="s">
        <v>714</v>
      </c>
      <c r="E213" s="48" t="s">
        <v>264</v>
      </c>
      <c r="F213" s="10">
        <f t="shared" si="9"/>
        <v>33.25</v>
      </c>
      <c r="G213" s="10">
        <v>88</v>
      </c>
      <c r="H213" s="10">
        <f t="shared" si="10"/>
        <v>44</v>
      </c>
      <c r="I213" s="10">
        <f t="shared" si="11"/>
        <v>77.25</v>
      </c>
      <c r="J213" s="10">
        <v>5</v>
      </c>
      <c r="K213" s="10"/>
    </row>
    <row r="214" spans="1:11" ht="18.75">
      <c r="A214" s="5">
        <v>211</v>
      </c>
      <c r="B214" s="46" t="s">
        <v>702</v>
      </c>
      <c r="C214" s="47" t="s">
        <v>715</v>
      </c>
      <c r="D214" s="16" t="s">
        <v>716</v>
      </c>
      <c r="E214" s="48" t="s">
        <v>283</v>
      </c>
      <c r="F214" s="10">
        <f t="shared" si="9"/>
        <v>34.375</v>
      </c>
      <c r="G214" s="10">
        <v>85.5</v>
      </c>
      <c r="H214" s="10">
        <f t="shared" si="10"/>
        <v>42.75</v>
      </c>
      <c r="I214" s="10">
        <f t="shared" si="11"/>
        <v>77.125</v>
      </c>
      <c r="J214" s="10">
        <v>6</v>
      </c>
      <c r="K214" s="10"/>
    </row>
    <row r="215" spans="1:11" ht="18.75">
      <c r="A215" s="5">
        <v>212</v>
      </c>
      <c r="B215" s="46" t="s">
        <v>702</v>
      </c>
      <c r="C215" s="47" t="s">
        <v>964</v>
      </c>
      <c r="D215" s="16" t="s">
        <v>965</v>
      </c>
      <c r="E215" s="48" t="s">
        <v>966</v>
      </c>
      <c r="F215" s="10">
        <f t="shared" si="9"/>
        <v>34.75</v>
      </c>
      <c r="G215" s="10">
        <v>84.67</v>
      </c>
      <c r="H215" s="10">
        <f t="shared" si="10"/>
        <v>42.335</v>
      </c>
      <c r="I215" s="10">
        <f t="shared" si="11"/>
        <v>77.08500000000001</v>
      </c>
      <c r="J215" s="10">
        <v>7</v>
      </c>
      <c r="K215" s="10"/>
    </row>
    <row r="216" spans="1:11" ht="18.75">
      <c r="A216" s="5">
        <v>213</v>
      </c>
      <c r="B216" s="46" t="s">
        <v>702</v>
      </c>
      <c r="C216" s="47" t="s">
        <v>967</v>
      </c>
      <c r="D216" s="16" t="s">
        <v>968</v>
      </c>
      <c r="E216" s="48" t="s">
        <v>685</v>
      </c>
      <c r="F216" s="10">
        <f t="shared" si="9"/>
        <v>34.5</v>
      </c>
      <c r="G216" s="10">
        <v>83.33</v>
      </c>
      <c r="H216" s="10">
        <f t="shared" si="10"/>
        <v>41.665</v>
      </c>
      <c r="I216" s="10">
        <f t="shared" si="11"/>
        <v>76.16499999999999</v>
      </c>
      <c r="J216" s="10">
        <v>8</v>
      </c>
      <c r="K216" s="10"/>
    </row>
    <row r="217" spans="1:11" ht="18.75">
      <c r="A217" s="5">
        <v>214</v>
      </c>
      <c r="B217" s="46" t="s">
        <v>702</v>
      </c>
      <c r="C217" s="47" t="s">
        <v>969</v>
      </c>
      <c r="D217" s="16" t="s">
        <v>970</v>
      </c>
      <c r="E217" s="48" t="s">
        <v>922</v>
      </c>
      <c r="F217" s="10">
        <f t="shared" si="9"/>
        <v>33</v>
      </c>
      <c r="G217" s="10">
        <v>84</v>
      </c>
      <c r="H217" s="10">
        <f t="shared" si="10"/>
        <v>42</v>
      </c>
      <c r="I217" s="10">
        <f t="shared" si="11"/>
        <v>75</v>
      </c>
      <c r="J217" s="10">
        <v>9</v>
      </c>
      <c r="K217" s="10"/>
    </row>
    <row r="218" spans="1:11" ht="18.75">
      <c r="A218" s="5">
        <v>215</v>
      </c>
      <c r="B218" s="46" t="s">
        <v>702</v>
      </c>
      <c r="C218" s="47" t="s">
        <v>971</v>
      </c>
      <c r="D218" s="16" t="s">
        <v>972</v>
      </c>
      <c r="E218" s="48" t="s">
        <v>973</v>
      </c>
      <c r="F218" s="10">
        <f t="shared" si="9"/>
        <v>30</v>
      </c>
      <c r="G218" s="10">
        <v>88</v>
      </c>
      <c r="H218" s="10">
        <f t="shared" si="10"/>
        <v>44</v>
      </c>
      <c r="I218" s="10">
        <f t="shared" si="11"/>
        <v>74</v>
      </c>
      <c r="J218" s="10">
        <v>10</v>
      </c>
      <c r="K218" s="10"/>
    </row>
    <row r="219" spans="1:11" ht="18.75">
      <c r="A219" s="5">
        <v>216</v>
      </c>
      <c r="B219" s="46" t="s">
        <v>702</v>
      </c>
      <c r="C219" s="47" t="s">
        <v>974</v>
      </c>
      <c r="D219" s="16" t="s">
        <v>975</v>
      </c>
      <c r="E219" s="48" t="s">
        <v>976</v>
      </c>
      <c r="F219" s="10">
        <f t="shared" si="9"/>
        <v>32.625</v>
      </c>
      <c r="G219" s="10">
        <v>82.33</v>
      </c>
      <c r="H219" s="10">
        <f t="shared" si="10"/>
        <v>41.165</v>
      </c>
      <c r="I219" s="10">
        <f t="shared" si="11"/>
        <v>73.78999999999999</v>
      </c>
      <c r="J219" s="10">
        <v>11</v>
      </c>
      <c r="K219" s="10"/>
    </row>
    <row r="220" spans="1:11" ht="18.75">
      <c r="A220" s="5">
        <v>217</v>
      </c>
      <c r="B220" s="46" t="s">
        <v>702</v>
      </c>
      <c r="C220" s="47" t="s">
        <v>977</v>
      </c>
      <c r="D220" s="16" t="s">
        <v>978</v>
      </c>
      <c r="E220" s="48" t="s">
        <v>979</v>
      </c>
      <c r="F220" s="10">
        <f t="shared" si="9"/>
        <v>29.25</v>
      </c>
      <c r="G220" s="10">
        <v>88.67</v>
      </c>
      <c r="H220" s="10">
        <f t="shared" si="10"/>
        <v>44.335</v>
      </c>
      <c r="I220" s="10">
        <f t="shared" si="11"/>
        <v>73.58500000000001</v>
      </c>
      <c r="J220" s="10">
        <v>12</v>
      </c>
      <c r="K220" s="10"/>
    </row>
    <row r="221" spans="1:11" ht="18.75">
      <c r="A221" s="5">
        <v>218</v>
      </c>
      <c r="B221" s="46" t="s">
        <v>702</v>
      </c>
      <c r="C221" s="47" t="s">
        <v>980</v>
      </c>
      <c r="D221" s="16" t="s">
        <v>981</v>
      </c>
      <c r="E221" s="48" t="s">
        <v>982</v>
      </c>
      <c r="F221" s="10">
        <f t="shared" si="9"/>
        <v>33.875</v>
      </c>
      <c r="G221" s="10">
        <v>79</v>
      </c>
      <c r="H221" s="10">
        <f t="shared" si="10"/>
        <v>39.5</v>
      </c>
      <c r="I221" s="10">
        <f t="shared" si="11"/>
        <v>73.375</v>
      </c>
      <c r="J221" s="10">
        <v>13</v>
      </c>
      <c r="K221" s="10"/>
    </row>
    <row r="222" spans="1:11" ht="18.75">
      <c r="A222" s="5">
        <v>219</v>
      </c>
      <c r="B222" s="46" t="s">
        <v>702</v>
      </c>
      <c r="C222" s="47" t="s">
        <v>983</v>
      </c>
      <c r="D222" s="16" t="s">
        <v>984</v>
      </c>
      <c r="E222" s="48" t="s">
        <v>979</v>
      </c>
      <c r="F222" s="10">
        <f t="shared" si="9"/>
        <v>29.25</v>
      </c>
      <c r="G222" s="10">
        <v>84.67</v>
      </c>
      <c r="H222" s="10">
        <f t="shared" si="10"/>
        <v>42.335</v>
      </c>
      <c r="I222" s="10">
        <f t="shared" si="11"/>
        <v>71.58500000000001</v>
      </c>
      <c r="J222" s="10">
        <v>14</v>
      </c>
      <c r="K222" s="10"/>
    </row>
    <row r="223" spans="1:11" ht="18.75">
      <c r="A223" s="5">
        <v>220</v>
      </c>
      <c r="B223" s="46" t="s">
        <v>702</v>
      </c>
      <c r="C223" s="47" t="s">
        <v>985</v>
      </c>
      <c r="D223" s="16" t="s">
        <v>986</v>
      </c>
      <c r="E223" s="48" t="s">
        <v>636</v>
      </c>
      <c r="F223" s="10">
        <f t="shared" si="9"/>
        <v>31</v>
      </c>
      <c r="G223" s="10">
        <v>79.67</v>
      </c>
      <c r="H223" s="10">
        <f t="shared" si="10"/>
        <v>39.835</v>
      </c>
      <c r="I223" s="10">
        <f t="shared" si="11"/>
        <v>70.83500000000001</v>
      </c>
      <c r="J223" s="10">
        <v>15</v>
      </c>
      <c r="K223" s="10"/>
    </row>
    <row r="224" spans="1:11" ht="18.75">
      <c r="A224" s="5">
        <v>221</v>
      </c>
      <c r="B224" s="49" t="s">
        <v>395</v>
      </c>
      <c r="C224" s="50" t="s">
        <v>396</v>
      </c>
      <c r="D224" s="50" t="s">
        <v>397</v>
      </c>
      <c r="E224" s="51" t="s">
        <v>261</v>
      </c>
      <c r="F224" s="52">
        <f aca="true" t="shared" si="12" ref="F224:F287">E224/2*0.4</f>
        <v>28.200000000000003</v>
      </c>
      <c r="G224" s="53">
        <v>86.17</v>
      </c>
      <c r="H224" s="52">
        <f aca="true" t="shared" si="13" ref="H224:H287">G224*0.6</f>
        <v>51.702</v>
      </c>
      <c r="I224" s="52">
        <f t="shared" si="11"/>
        <v>79.902</v>
      </c>
      <c r="J224" s="4">
        <v>1</v>
      </c>
      <c r="K224" s="4"/>
    </row>
    <row r="225" spans="1:11" ht="18.75">
      <c r="A225" s="5">
        <v>222</v>
      </c>
      <c r="B225" s="49" t="s">
        <v>395</v>
      </c>
      <c r="C225" s="54" t="s">
        <v>987</v>
      </c>
      <c r="D225" s="54" t="s">
        <v>988</v>
      </c>
      <c r="E225" s="55" t="s">
        <v>688</v>
      </c>
      <c r="F225" s="52">
        <f t="shared" si="12"/>
        <v>28</v>
      </c>
      <c r="G225" s="53">
        <v>81.67</v>
      </c>
      <c r="H225" s="52">
        <f t="shared" si="13"/>
        <v>49.002</v>
      </c>
      <c r="I225" s="52">
        <f t="shared" si="11"/>
        <v>77.00200000000001</v>
      </c>
      <c r="J225" s="4">
        <v>2</v>
      </c>
      <c r="K225" s="4"/>
    </row>
    <row r="226" spans="1:11" ht="18.75">
      <c r="A226" s="5">
        <v>223</v>
      </c>
      <c r="B226" s="49" t="s">
        <v>395</v>
      </c>
      <c r="C226" s="54" t="s">
        <v>989</v>
      </c>
      <c r="D226" s="54" t="s">
        <v>990</v>
      </c>
      <c r="E226" s="55" t="s">
        <v>991</v>
      </c>
      <c r="F226" s="52">
        <f t="shared" si="12"/>
        <v>14.600000000000001</v>
      </c>
      <c r="G226" s="53">
        <v>71.17</v>
      </c>
      <c r="H226" s="52">
        <f t="shared" si="13"/>
        <v>42.702</v>
      </c>
      <c r="I226" s="52">
        <f t="shared" si="11"/>
        <v>57.302</v>
      </c>
      <c r="J226" s="4">
        <v>3</v>
      </c>
      <c r="K226" s="4"/>
    </row>
    <row r="227" spans="1:11" ht="18.75">
      <c r="A227" s="5">
        <v>224</v>
      </c>
      <c r="B227" s="49" t="s">
        <v>665</v>
      </c>
      <c r="C227" s="54" t="s">
        <v>666</v>
      </c>
      <c r="D227" s="54" t="s">
        <v>667</v>
      </c>
      <c r="E227" s="55" t="s">
        <v>521</v>
      </c>
      <c r="F227" s="52">
        <f t="shared" si="12"/>
        <v>30.200000000000003</v>
      </c>
      <c r="G227" s="53">
        <v>91</v>
      </c>
      <c r="H227" s="52">
        <f t="shared" si="13"/>
        <v>54.6</v>
      </c>
      <c r="I227" s="52">
        <f t="shared" si="11"/>
        <v>84.80000000000001</v>
      </c>
      <c r="J227" s="4">
        <v>1</v>
      </c>
      <c r="K227" s="4"/>
    </row>
    <row r="228" spans="1:11" ht="18.75">
      <c r="A228" s="5">
        <v>225</v>
      </c>
      <c r="B228" s="49" t="s">
        <v>665</v>
      </c>
      <c r="C228" s="54" t="s">
        <v>668</v>
      </c>
      <c r="D228" s="54" t="s">
        <v>669</v>
      </c>
      <c r="E228" s="55" t="s">
        <v>427</v>
      </c>
      <c r="F228" s="52">
        <f t="shared" si="12"/>
        <v>30.6</v>
      </c>
      <c r="G228" s="53">
        <v>89.67</v>
      </c>
      <c r="H228" s="52">
        <f t="shared" si="13"/>
        <v>53.802</v>
      </c>
      <c r="I228" s="52">
        <f t="shared" si="11"/>
        <v>84.402</v>
      </c>
      <c r="J228" s="4">
        <v>2</v>
      </c>
      <c r="K228" s="4"/>
    </row>
    <row r="229" spans="1:11" ht="18.75">
      <c r="A229" s="5">
        <v>226</v>
      </c>
      <c r="B229" s="49" t="s">
        <v>665</v>
      </c>
      <c r="C229" s="54" t="s">
        <v>670</v>
      </c>
      <c r="D229" s="54" t="s">
        <v>671</v>
      </c>
      <c r="E229" s="55" t="s">
        <v>445</v>
      </c>
      <c r="F229" s="52">
        <f t="shared" si="12"/>
        <v>30.5</v>
      </c>
      <c r="G229" s="53">
        <v>89.17</v>
      </c>
      <c r="H229" s="52">
        <f t="shared" si="13"/>
        <v>53.502</v>
      </c>
      <c r="I229" s="52">
        <f t="shared" si="11"/>
        <v>84.00200000000001</v>
      </c>
      <c r="J229" s="4">
        <v>3</v>
      </c>
      <c r="K229" s="4"/>
    </row>
    <row r="230" spans="1:11" ht="18.75">
      <c r="A230" s="5">
        <v>227</v>
      </c>
      <c r="B230" s="49" t="s">
        <v>665</v>
      </c>
      <c r="C230" s="54" t="s">
        <v>672</v>
      </c>
      <c r="D230" s="54" t="s">
        <v>673</v>
      </c>
      <c r="E230" s="55" t="s">
        <v>337</v>
      </c>
      <c r="F230" s="52">
        <f t="shared" si="12"/>
        <v>30.8</v>
      </c>
      <c r="G230" s="53">
        <v>85.83</v>
      </c>
      <c r="H230" s="52">
        <f t="shared" si="13"/>
        <v>51.498</v>
      </c>
      <c r="I230" s="52">
        <f t="shared" si="11"/>
        <v>82.298</v>
      </c>
      <c r="J230" s="4">
        <v>4</v>
      </c>
      <c r="K230" s="4"/>
    </row>
    <row r="231" spans="1:11" ht="18.75">
      <c r="A231" s="5">
        <v>228</v>
      </c>
      <c r="B231" s="49" t="s">
        <v>665</v>
      </c>
      <c r="C231" s="54" t="s">
        <v>674</v>
      </c>
      <c r="D231" s="54" t="s">
        <v>675</v>
      </c>
      <c r="E231" s="55" t="s">
        <v>249</v>
      </c>
      <c r="F231" s="52">
        <f t="shared" si="12"/>
        <v>31.1</v>
      </c>
      <c r="G231" s="53">
        <v>85.17</v>
      </c>
      <c r="H231" s="52">
        <f t="shared" si="13"/>
        <v>51.102</v>
      </c>
      <c r="I231" s="52">
        <f t="shared" si="11"/>
        <v>82.202</v>
      </c>
      <c r="J231" s="4">
        <v>5</v>
      </c>
      <c r="K231" s="4"/>
    </row>
    <row r="232" spans="1:11" ht="18.75">
      <c r="A232" s="5">
        <v>229</v>
      </c>
      <c r="B232" s="49" t="s">
        <v>665</v>
      </c>
      <c r="C232" s="54" t="s">
        <v>676</v>
      </c>
      <c r="D232" s="54" t="s">
        <v>677</v>
      </c>
      <c r="E232" s="55" t="s">
        <v>678</v>
      </c>
      <c r="F232" s="52">
        <f t="shared" si="12"/>
        <v>31.6</v>
      </c>
      <c r="G232" s="53">
        <v>80</v>
      </c>
      <c r="H232" s="52">
        <f t="shared" si="13"/>
        <v>48</v>
      </c>
      <c r="I232" s="52">
        <f t="shared" si="11"/>
        <v>79.6</v>
      </c>
      <c r="J232" s="4">
        <v>6</v>
      </c>
      <c r="K232" s="4"/>
    </row>
    <row r="233" spans="1:11" ht="18.75">
      <c r="A233" s="5">
        <v>230</v>
      </c>
      <c r="B233" s="49" t="s">
        <v>665</v>
      </c>
      <c r="C233" s="54" t="s">
        <v>679</v>
      </c>
      <c r="D233" s="54" t="s">
        <v>680</v>
      </c>
      <c r="E233" s="55" t="s">
        <v>258</v>
      </c>
      <c r="F233" s="52">
        <f t="shared" si="12"/>
        <v>27.700000000000003</v>
      </c>
      <c r="G233" s="53">
        <v>85.83</v>
      </c>
      <c r="H233" s="52">
        <f t="shared" si="13"/>
        <v>51.498</v>
      </c>
      <c r="I233" s="52">
        <f t="shared" si="11"/>
        <v>79.19800000000001</v>
      </c>
      <c r="J233" s="4">
        <v>7</v>
      </c>
      <c r="K233" s="4"/>
    </row>
    <row r="234" spans="1:11" ht="18.75">
      <c r="A234" s="5">
        <v>231</v>
      </c>
      <c r="B234" s="49" t="s">
        <v>665</v>
      </c>
      <c r="C234" s="54" t="s">
        <v>681</v>
      </c>
      <c r="D234" s="54" t="s">
        <v>682</v>
      </c>
      <c r="E234" s="55" t="s">
        <v>283</v>
      </c>
      <c r="F234" s="52">
        <f t="shared" si="12"/>
        <v>27.5</v>
      </c>
      <c r="G234" s="53">
        <v>85</v>
      </c>
      <c r="H234" s="52">
        <f t="shared" si="13"/>
        <v>51</v>
      </c>
      <c r="I234" s="52">
        <f t="shared" si="11"/>
        <v>78.5</v>
      </c>
      <c r="J234" s="4">
        <v>8</v>
      </c>
      <c r="K234" s="4"/>
    </row>
    <row r="235" spans="1:11" ht="18.75">
      <c r="A235" s="5">
        <v>232</v>
      </c>
      <c r="B235" s="49" t="s">
        <v>665</v>
      </c>
      <c r="C235" s="54" t="s">
        <v>683</v>
      </c>
      <c r="D235" s="54" t="s">
        <v>684</v>
      </c>
      <c r="E235" s="55" t="s">
        <v>685</v>
      </c>
      <c r="F235" s="52">
        <f t="shared" si="12"/>
        <v>27.6</v>
      </c>
      <c r="G235" s="53">
        <v>83.83</v>
      </c>
      <c r="H235" s="52">
        <f t="shared" si="13"/>
        <v>50.297999999999995</v>
      </c>
      <c r="I235" s="52">
        <f t="shared" si="11"/>
        <v>77.898</v>
      </c>
      <c r="J235" s="4">
        <v>9</v>
      </c>
      <c r="K235" s="4"/>
    </row>
    <row r="236" spans="1:11" ht="18.75">
      <c r="A236" s="5">
        <v>233</v>
      </c>
      <c r="B236" s="49" t="s">
        <v>665</v>
      </c>
      <c r="C236" s="54" t="s">
        <v>686</v>
      </c>
      <c r="D236" s="54" t="s">
        <v>687</v>
      </c>
      <c r="E236" s="55" t="s">
        <v>688</v>
      </c>
      <c r="F236" s="52">
        <f t="shared" si="12"/>
        <v>28</v>
      </c>
      <c r="G236" s="53">
        <v>82.67</v>
      </c>
      <c r="H236" s="52">
        <f t="shared" si="13"/>
        <v>49.602</v>
      </c>
      <c r="I236" s="52">
        <f t="shared" si="11"/>
        <v>77.602</v>
      </c>
      <c r="J236" s="4">
        <v>10</v>
      </c>
      <c r="K236" s="4"/>
    </row>
    <row r="237" spans="1:11" ht="18.75">
      <c r="A237" s="5">
        <v>234</v>
      </c>
      <c r="B237" s="49" t="s">
        <v>665</v>
      </c>
      <c r="C237" s="54" t="s">
        <v>992</v>
      </c>
      <c r="D237" s="54" t="s">
        <v>993</v>
      </c>
      <c r="E237" s="55" t="s">
        <v>621</v>
      </c>
      <c r="F237" s="52">
        <f t="shared" si="12"/>
        <v>25.700000000000003</v>
      </c>
      <c r="G237" s="53">
        <v>86</v>
      </c>
      <c r="H237" s="52">
        <f t="shared" si="13"/>
        <v>51.6</v>
      </c>
      <c r="I237" s="52">
        <f t="shared" si="11"/>
        <v>77.30000000000001</v>
      </c>
      <c r="J237" s="4">
        <v>11</v>
      </c>
      <c r="K237" s="4"/>
    </row>
    <row r="238" spans="1:11" ht="18.75">
      <c r="A238" s="5">
        <v>235</v>
      </c>
      <c r="B238" s="49" t="s">
        <v>665</v>
      </c>
      <c r="C238" s="54" t="s">
        <v>994</v>
      </c>
      <c r="D238" s="54" t="s">
        <v>995</v>
      </c>
      <c r="E238" s="55" t="s">
        <v>859</v>
      </c>
      <c r="F238" s="52">
        <f t="shared" si="12"/>
        <v>28.900000000000002</v>
      </c>
      <c r="G238" s="53">
        <v>80.17</v>
      </c>
      <c r="H238" s="52">
        <f t="shared" si="13"/>
        <v>48.102</v>
      </c>
      <c r="I238" s="52">
        <f t="shared" si="11"/>
        <v>77.002</v>
      </c>
      <c r="J238" s="4">
        <v>12</v>
      </c>
      <c r="K238" s="4"/>
    </row>
    <row r="239" spans="1:11" ht="18.75">
      <c r="A239" s="5">
        <v>236</v>
      </c>
      <c r="B239" s="49" t="s">
        <v>665</v>
      </c>
      <c r="C239" s="54" t="s">
        <v>996</v>
      </c>
      <c r="D239" s="54" t="s">
        <v>997</v>
      </c>
      <c r="E239" s="55" t="s">
        <v>740</v>
      </c>
      <c r="F239" s="52">
        <f t="shared" si="12"/>
        <v>25.900000000000002</v>
      </c>
      <c r="G239" s="53">
        <v>83.5</v>
      </c>
      <c r="H239" s="52">
        <f t="shared" si="13"/>
        <v>50.1</v>
      </c>
      <c r="I239" s="52">
        <f t="shared" si="11"/>
        <v>76</v>
      </c>
      <c r="J239" s="4">
        <v>13</v>
      </c>
      <c r="K239" s="4"/>
    </row>
    <row r="240" spans="1:11" ht="18.75">
      <c r="A240" s="5">
        <v>237</v>
      </c>
      <c r="B240" s="49" t="s">
        <v>665</v>
      </c>
      <c r="C240" s="54" t="s">
        <v>998</v>
      </c>
      <c r="D240" s="54" t="s">
        <v>999</v>
      </c>
      <c r="E240" s="55" t="s">
        <v>727</v>
      </c>
      <c r="F240" s="52">
        <f t="shared" si="12"/>
        <v>26</v>
      </c>
      <c r="G240" s="53">
        <v>83</v>
      </c>
      <c r="H240" s="52">
        <f t="shared" si="13"/>
        <v>49.8</v>
      </c>
      <c r="I240" s="52">
        <f t="shared" si="11"/>
        <v>75.8</v>
      </c>
      <c r="J240" s="4">
        <v>14</v>
      </c>
      <c r="K240" s="4"/>
    </row>
    <row r="241" spans="1:11" ht="18.75">
      <c r="A241" s="5">
        <v>238</v>
      </c>
      <c r="B241" s="49" t="s">
        <v>665</v>
      </c>
      <c r="C241" s="54" t="s">
        <v>1000</v>
      </c>
      <c r="D241" s="54" t="s">
        <v>1001</v>
      </c>
      <c r="E241" s="55" t="s">
        <v>1002</v>
      </c>
      <c r="F241" s="52">
        <f t="shared" si="12"/>
        <v>26.900000000000002</v>
      </c>
      <c r="G241" s="53">
        <v>81.17</v>
      </c>
      <c r="H241" s="52">
        <f t="shared" si="13"/>
        <v>48.702</v>
      </c>
      <c r="I241" s="52">
        <f t="shared" si="11"/>
        <v>75.602</v>
      </c>
      <c r="J241" s="4">
        <v>15</v>
      </c>
      <c r="K241" s="4"/>
    </row>
    <row r="242" spans="1:11" ht="18.75">
      <c r="A242" s="5">
        <v>239</v>
      </c>
      <c r="B242" s="49" t="s">
        <v>665</v>
      </c>
      <c r="C242" s="54" t="s">
        <v>1003</v>
      </c>
      <c r="D242" s="54" t="s">
        <v>1004</v>
      </c>
      <c r="E242" s="55" t="s">
        <v>922</v>
      </c>
      <c r="F242" s="52">
        <f t="shared" si="12"/>
        <v>26.400000000000002</v>
      </c>
      <c r="G242" s="53">
        <v>79.17</v>
      </c>
      <c r="H242" s="52">
        <f t="shared" si="13"/>
        <v>47.502</v>
      </c>
      <c r="I242" s="52">
        <f t="shared" si="11"/>
        <v>73.902</v>
      </c>
      <c r="J242" s="4">
        <v>16</v>
      </c>
      <c r="K242" s="4"/>
    </row>
    <row r="243" spans="1:11" ht="18.75">
      <c r="A243" s="5">
        <v>240</v>
      </c>
      <c r="B243" s="49" t="s">
        <v>665</v>
      </c>
      <c r="C243" s="54" t="s">
        <v>666</v>
      </c>
      <c r="D243" s="54" t="s">
        <v>1005</v>
      </c>
      <c r="E243" s="55" t="s">
        <v>929</v>
      </c>
      <c r="F243" s="52">
        <f t="shared" si="12"/>
        <v>25.200000000000003</v>
      </c>
      <c r="G243" s="53">
        <v>81</v>
      </c>
      <c r="H243" s="52">
        <f t="shared" si="13"/>
        <v>48.6</v>
      </c>
      <c r="I243" s="52">
        <f t="shared" si="11"/>
        <v>73.80000000000001</v>
      </c>
      <c r="J243" s="4">
        <v>17</v>
      </c>
      <c r="K243" s="4"/>
    </row>
    <row r="244" spans="1:11" ht="18.75">
      <c r="A244" s="5">
        <v>241</v>
      </c>
      <c r="B244" s="49" t="s">
        <v>665</v>
      </c>
      <c r="C244" s="54" t="s">
        <v>1006</v>
      </c>
      <c r="D244" s="54" t="s">
        <v>1007</v>
      </c>
      <c r="E244" s="55" t="s">
        <v>641</v>
      </c>
      <c r="F244" s="52">
        <f t="shared" si="12"/>
        <v>23.6</v>
      </c>
      <c r="G244" s="53">
        <v>81.33</v>
      </c>
      <c r="H244" s="52">
        <f t="shared" si="13"/>
        <v>48.797999999999995</v>
      </c>
      <c r="I244" s="52">
        <f t="shared" si="11"/>
        <v>72.398</v>
      </c>
      <c r="J244" s="4">
        <v>18</v>
      </c>
      <c r="K244" s="4"/>
    </row>
    <row r="245" spans="1:11" ht="18.75">
      <c r="A245" s="5">
        <v>242</v>
      </c>
      <c r="B245" s="49" t="s">
        <v>665</v>
      </c>
      <c r="C245" s="54" t="s">
        <v>1008</v>
      </c>
      <c r="D245" s="54" t="s">
        <v>1009</v>
      </c>
      <c r="E245" s="55" t="s">
        <v>1010</v>
      </c>
      <c r="F245" s="52">
        <f t="shared" si="12"/>
        <v>22.5</v>
      </c>
      <c r="G245" s="53">
        <v>82.33</v>
      </c>
      <c r="H245" s="52">
        <f t="shared" si="13"/>
        <v>49.397999999999996</v>
      </c>
      <c r="I245" s="52">
        <f t="shared" si="11"/>
        <v>71.898</v>
      </c>
      <c r="J245" s="4">
        <v>19</v>
      </c>
      <c r="K245" s="4"/>
    </row>
    <row r="246" spans="1:11" ht="18.75">
      <c r="A246" s="5">
        <v>243</v>
      </c>
      <c r="B246" s="49" t="s">
        <v>665</v>
      </c>
      <c r="C246" s="50" t="s">
        <v>1011</v>
      </c>
      <c r="D246" s="50" t="s">
        <v>1012</v>
      </c>
      <c r="E246" s="51" t="s">
        <v>1013</v>
      </c>
      <c r="F246" s="52">
        <f t="shared" si="12"/>
        <v>18.8</v>
      </c>
      <c r="G246" s="53">
        <v>84.17</v>
      </c>
      <c r="H246" s="52">
        <f t="shared" si="13"/>
        <v>50.502</v>
      </c>
      <c r="I246" s="52">
        <f t="shared" si="11"/>
        <v>69.302</v>
      </c>
      <c r="J246" s="4">
        <v>20</v>
      </c>
      <c r="K246" s="4"/>
    </row>
    <row r="247" spans="1:11" ht="18.75">
      <c r="A247" s="5">
        <v>244</v>
      </c>
      <c r="B247" s="49" t="s">
        <v>665</v>
      </c>
      <c r="C247" s="50" t="s">
        <v>1014</v>
      </c>
      <c r="D247" s="50" t="s">
        <v>1015</v>
      </c>
      <c r="E247" s="51" t="s">
        <v>1016</v>
      </c>
      <c r="F247" s="52">
        <f t="shared" si="12"/>
        <v>19.5</v>
      </c>
      <c r="G247" s="53">
        <v>82.5</v>
      </c>
      <c r="H247" s="52">
        <f t="shared" si="13"/>
        <v>49.5</v>
      </c>
      <c r="I247" s="52">
        <f t="shared" si="11"/>
        <v>69</v>
      </c>
      <c r="J247" s="4">
        <v>21</v>
      </c>
      <c r="K247" s="4"/>
    </row>
    <row r="248" spans="1:11" ht="18.75">
      <c r="A248" s="5">
        <v>245</v>
      </c>
      <c r="B248" s="49" t="s">
        <v>665</v>
      </c>
      <c r="C248" s="54" t="s">
        <v>1017</v>
      </c>
      <c r="D248" s="54" t="s">
        <v>1018</v>
      </c>
      <c r="E248" s="55" t="s">
        <v>583</v>
      </c>
      <c r="F248" s="52">
        <f t="shared" si="12"/>
        <v>20.400000000000002</v>
      </c>
      <c r="G248" s="53">
        <v>80.33</v>
      </c>
      <c r="H248" s="52">
        <f t="shared" si="13"/>
        <v>48.198</v>
      </c>
      <c r="I248" s="52">
        <f t="shared" si="11"/>
        <v>68.598</v>
      </c>
      <c r="J248" s="4">
        <v>22</v>
      </c>
      <c r="K248" s="4"/>
    </row>
    <row r="249" spans="1:11" ht="18.75">
      <c r="A249" s="5">
        <v>246</v>
      </c>
      <c r="B249" s="49" t="s">
        <v>665</v>
      </c>
      <c r="C249" s="54" t="s">
        <v>1019</v>
      </c>
      <c r="D249" s="54" t="s">
        <v>1020</v>
      </c>
      <c r="E249" s="55" t="s">
        <v>1021</v>
      </c>
      <c r="F249" s="52">
        <f t="shared" si="12"/>
        <v>19.6</v>
      </c>
      <c r="G249" s="53">
        <v>77</v>
      </c>
      <c r="H249" s="52">
        <f t="shared" si="13"/>
        <v>46.199999999999996</v>
      </c>
      <c r="I249" s="52">
        <f t="shared" si="11"/>
        <v>65.8</v>
      </c>
      <c r="J249" s="4">
        <v>23</v>
      </c>
      <c r="K249" s="4"/>
    </row>
    <row r="250" spans="1:11" ht="18.75">
      <c r="A250" s="5">
        <v>247</v>
      </c>
      <c r="B250" s="49" t="s">
        <v>665</v>
      </c>
      <c r="C250" s="50" t="s">
        <v>1022</v>
      </c>
      <c r="D250" s="50" t="s">
        <v>1023</v>
      </c>
      <c r="E250" s="51" t="s">
        <v>1024</v>
      </c>
      <c r="F250" s="52">
        <f t="shared" si="12"/>
        <v>18.6</v>
      </c>
      <c r="G250" s="53">
        <v>73</v>
      </c>
      <c r="H250" s="52">
        <f t="shared" si="13"/>
        <v>43.8</v>
      </c>
      <c r="I250" s="52">
        <f t="shared" si="11"/>
        <v>62.4</v>
      </c>
      <c r="J250" s="4">
        <v>24</v>
      </c>
      <c r="K250" s="4"/>
    </row>
    <row r="251" spans="1:11" ht="18.75">
      <c r="A251" s="5">
        <v>248</v>
      </c>
      <c r="B251" s="56" t="s">
        <v>144</v>
      </c>
      <c r="C251" s="57" t="s">
        <v>145</v>
      </c>
      <c r="D251" s="58" t="s">
        <v>146</v>
      </c>
      <c r="E251" s="59">
        <v>153.5</v>
      </c>
      <c r="F251" s="52">
        <f t="shared" si="12"/>
        <v>30.700000000000003</v>
      </c>
      <c r="G251" s="53">
        <v>80.5</v>
      </c>
      <c r="H251" s="52">
        <f t="shared" si="13"/>
        <v>48.3</v>
      </c>
      <c r="I251" s="52">
        <f t="shared" si="11"/>
        <v>79</v>
      </c>
      <c r="J251" s="4">
        <v>1</v>
      </c>
      <c r="K251" s="4"/>
    </row>
    <row r="252" spans="1:11" ht="18.75">
      <c r="A252" s="5">
        <v>249</v>
      </c>
      <c r="B252" s="56" t="s">
        <v>144</v>
      </c>
      <c r="C252" s="57" t="s">
        <v>1025</v>
      </c>
      <c r="D252" s="58" t="s">
        <v>1026</v>
      </c>
      <c r="E252" s="59">
        <v>141.5</v>
      </c>
      <c r="F252" s="52">
        <f t="shared" si="12"/>
        <v>28.3</v>
      </c>
      <c r="G252" s="53">
        <v>84</v>
      </c>
      <c r="H252" s="52">
        <f t="shared" si="13"/>
        <v>50.4</v>
      </c>
      <c r="I252" s="52">
        <f t="shared" si="11"/>
        <v>78.7</v>
      </c>
      <c r="J252" s="4">
        <v>2</v>
      </c>
      <c r="K252" s="4"/>
    </row>
    <row r="253" spans="1:11" ht="18.75">
      <c r="A253" s="5">
        <v>250</v>
      </c>
      <c r="B253" s="56" t="s">
        <v>144</v>
      </c>
      <c r="C253" s="57" t="s">
        <v>1027</v>
      </c>
      <c r="D253" s="58" t="s">
        <v>1028</v>
      </c>
      <c r="E253" s="59">
        <v>97</v>
      </c>
      <c r="F253" s="52">
        <f t="shared" si="12"/>
        <v>19.400000000000002</v>
      </c>
      <c r="G253" s="53">
        <v>81.83</v>
      </c>
      <c r="H253" s="52">
        <f t="shared" si="13"/>
        <v>49.098</v>
      </c>
      <c r="I253" s="52">
        <f t="shared" si="11"/>
        <v>68.498</v>
      </c>
      <c r="J253" s="4">
        <v>3</v>
      </c>
      <c r="K253" s="4"/>
    </row>
    <row r="254" spans="1:11" ht="18.75">
      <c r="A254" s="5">
        <v>251</v>
      </c>
      <c r="B254" s="56" t="s">
        <v>622</v>
      </c>
      <c r="C254" s="54" t="s">
        <v>623</v>
      </c>
      <c r="D254" s="54" t="s">
        <v>624</v>
      </c>
      <c r="E254" s="55" t="s">
        <v>625</v>
      </c>
      <c r="F254" s="52">
        <f t="shared" si="12"/>
        <v>27.200000000000003</v>
      </c>
      <c r="G254" s="53">
        <v>90</v>
      </c>
      <c r="H254" s="52">
        <f t="shared" si="13"/>
        <v>54</v>
      </c>
      <c r="I254" s="52">
        <f t="shared" si="11"/>
        <v>81.2</v>
      </c>
      <c r="J254" s="4">
        <v>1</v>
      </c>
      <c r="K254" s="4"/>
    </row>
    <row r="255" spans="1:11" ht="18.75">
      <c r="A255" s="5">
        <v>252</v>
      </c>
      <c r="B255" s="56" t="s">
        <v>622</v>
      </c>
      <c r="C255" s="54" t="s">
        <v>626</v>
      </c>
      <c r="D255" s="54" t="s">
        <v>627</v>
      </c>
      <c r="E255" s="55" t="s">
        <v>628</v>
      </c>
      <c r="F255" s="52">
        <f t="shared" si="12"/>
        <v>27.3</v>
      </c>
      <c r="G255" s="53">
        <v>89.67</v>
      </c>
      <c r="H255" s="52">
        <f t="shared" si="13"/>
        <v>53.802</v>
      </c>
      <c r="I255" s="52">
        <f t="shared" si="11"/>
        <v>81.102</v>
      </c>
      <c r="J255" s="4">
        <v>2</v>
      </c>
      <c r="K255" s="4"/>
    </row>
    <row r="256" spans="1:11" ht="18.75">
      <c r="A256" s="5">
        <v>253</v>
      </c>
      <c r="B256" s="56" t="s">
        <v>622</v>
      </c>
      <c r="C256" s="54" t="s">
        <v>476</v>
      </c>
      <c r="D256" s="54" t="s">
        <v>629</v>
      </c>
      <c r="E256" s="55" t="s">
        <v>630</v>
      </c>
      <c r="F256" s="52">
        <f t="shared" si="12"/>
        <v>29.400000000000002</v>
      </c>
      <c r="G256" s="53">
        <v>85.83</v>
      </c>
      <c r="H256" s="52">
        <f t="shared" si="13"/>
        <v>51.498</v>
      </c>
      <c r="I256" s="52">
        <f t="shared" si="11"/>
        <v>80.898</v>
      </c>
      <c r="J256" s="4">
        <v>3</v>
      </c>
      <c r="K256" s="4"/>
    </row>
    <row r="257" spans="1:11" ht="18.75">
      <c r="A257" s="5">
        <v>254</v>
      </c>
      <c r="B257" s="56" t="s">
        <v>622</v>
      </c>
      <c r="C257" s="54" t="s">
        <v>631</v>
      </c>
      <c r="D257" s="54" t="s">
        <v>632</v>
      </c>
      <c r="E257" s="55" t="s">
        <v>633</v>
      </c>
      <c r="F257" s="52">
        <f t="shared" si="12"/>
        <v>27</v>
      </c>
      <c r="G257" s="53">
        <v>87.33</v>
      </c>
      <c r="H257" s="52">
        <f t="shared" si="13"/>
        <v>52.397999999999996</v>
      </c>
      <c r="I257" s="52">
        <f t="shared" si="11"/>
        <v>79.398</v>
      </c>
      <c r="J257" s="4">
        <v>4</v>
      </c>
      <c r="K257" s="4"/>
    </row>
    <row r="258" spans="1:11" ht="18.75">
      <c r="A258" s="5">
        <v>255</v>
      </c>
      <c r="B258" s="56" t="s">
        <v>622</v>
      </c>
      <c r="C258" s="54" t="s">
        <v>634</v>
      </c>
      <c r="D258" s="54" t="s">
        <v>635</v>
      </c>
      <c r="E258" s="55" t="s">
        <v>636</v>
      </c>
      <c r="F258" s="52">
        <f t="shared" si="12"/>
        <v>24.8</v>
      </c>
      <c r="G258" s="53">
        <v>89.33</v>
      </c>
      <c r="H258" s="52">
        <f t="shared" si="13"/>
        <v>53.598</v>
      </c>
      <c r="I258" s="52">
        <f t="shared" si="11"/>
        <v>78.398</v>
      </c>
      <c r="J258" s="4">
        <v>5</v>
      </c>
      <c r="K258" s="4"/>
    </row>
    <row r="259" spans="1:11" ht="18.75">
      <c r="A259" s="5">
        <v>256</v>
      </c>
      <c r="B259" s="56" t="s">
        <v>622</v>
      </c>
      <c r="C259" s="54" t="s">
        <v>637</v>
      </c>
      <c r="D259" s="54" t="s">
        <v>638</v>
      </c>
      <c r="E259" s="55" t="s">
        <v>581</v>
      </c>
      <c r="F259" s="52">
        <f t="shared" si="12"/>
        <v>24.6</v>
      </c>
      <c r="G259" s="53">
        <v>87.33</v>
      </c>
      <c r="H259" s="52">
        <f t="shared" si="13"/>
        <v>52.397999999999996</v>
      </c>
      <c r="I259" s="52">
        <f t="shared" si="11"/>
        <v>76.99799999999999</v>
      </c>
      <c r="J259" s="4">
        <v>6</v>
      </c>
      <c r="K259" s="4"/>
    </row>
    <row r="260" spans="1:11" ht="18.75">
      <c r="A260" s="5">
        <v>257</v>
      </c>
      <c r="B260" s="56" t="s">
        <v>622</v>
      </c>
      <c r="C260" s="54" t="s">
        <v>639</v>
      </c>
      <c r="D260" s="54" t="s">
        <v>640</v>
      </c>
      <c r="E260" s="55" t="s">
        <v>641</v>
      </c>
      <c r="F260" s="52">
        <f t="shared" si="12"/>
        <v>23.6</v>
      </c>
      <c r="G260" s="53">
        <v>87.17</v>
      </c>
      <c r="H260" s="52">
        <f t="shared" si="13"/>
        <v>52.302</v>
      </c>
      <c r="I260" s="52">
        <f aca="true" t="shared" si="14" ref="I260:I297">F260+H260</f>
        <v>75.902</v>
      </c>
      <c r="J260" s="4">
        <v>7</v>
      </c>
      <c r="K260" s="4"/>
    </row>
    <row r="261" spans="1:11" ht="18.75">
      <c r="A261" s="5">
        <v>258</v>
      </c>
      <c r="B261" s="56" t="s">
        <v>622</v>
      </c>
      <c r="C261" s="54" t="s">
        <v>642</v>
      </c>
      <c r="D261" s="54" t="s">
        <v>643</v>
      </c>
      <c r="E261" s="55" t="s">
        <v>644</v>
      </c>
      <c r="F261" s="52">
        <f t="shared" si="12"/>
        <v>24.400000000000002</v>
      </c>
      <c r="G261" s="53">
        <v>85</v>
      </c>
      <c r="H261" s="52">
        <f t="shared" si="13"/>
        <v>51</v>
      </c>
      <c r="I261" s="52">
        <f t="shared" si="14"/>
        <v>75.4</v>
      </c>
      <c r="J261" s="4">
        <v>8</v>
      </c>
      <c r="K261" s="4"/>
    </row>
    <row r="262" spans="1:11" ht="18.75">
      <c r="A262" s="5">
        <v>259</v>
      </c>
      <c r="B262" s="56" t="s">
        <v>622</v>
      </c>
      <c r="C262" s="54" t="s">
        <v>645</v>
      </c>
      <c r="D262" s="54" t="s">
        <v>646</v>
      </c>
      <c r="E262" s="55" t="s">
        <v>379</v>
      </c>
      <c r="F262" s="52">
        <f t="shared" si="12"/>
        <v>25.3</v>
      </c>
      <c r="G262" s="53">
        <v>83.33</v>
      </c>
      <c r="H262" s="52">
        <f t="shared" si="13"/>
        <v>49.998</v>
      </c>
      <c r="I262" s="52">
        <f t="shared" si="14"/>
        <v>75.298</v>
      </c>
      <c r="J262" s="4">
        <v>9</v>
      </c>
      <c r="K262" s="4"/>
    </row>
    <row r="263" spans="1:11" ht="18.75">
      <c r="A263" s="5">
        <v>260</v>
      </c>
      <c r="B263" s="56" t="s">
        <v>622</v>
      </c>
      <c r="C263" s="54" t="s">
        <v>647</v>
      </c>
      <c r="D263" s="54" t="s">
        <v>648</v>
      </c>
      <c r="E263" s="55" t="s">
        <v>649</v>
      </c>
      <c r="F263" s="52">
        <f t="shared" si="12"/>
        <v>21.400000000000002</v>
      </c>
      <c r="G263" s="53">
        <v>89</v>
      </c>
      <c r="H263" s="52">
        <f t="shared" si="13"/>
        <v>53.4</v>
      </c>
      <c r="I263" s="52">
        <f t="shared" si="14"/>
        <v>74.8</v>
      </c>
      <c r="J263" s="4">
        <v>10</v>
      </c>
      <c r="K263" s="4"/>
    </row>
    <row r="264" spans="1:11" ht="18.75">
      <c r="A264" s="5">
        <v>261</v>
      </c>
      <c r="B264" s="56" t="s">
        <v>622</v>
      </c>
      <c r="C264" s="54" t="s">
        <v>650</v>
      </c>
      <c r="D264" s="54" t="s">
        <v>651</v>
      </c>
      <c r="E264" s="55" t="s">
        <v>615</v>
      </c>
      <c r="F264" s="52">
        <f t="shared" si="12"/>
        <v>19.8</v>
      </c>
      <c r="G264" s="53">
        <v>86</v>
      </c>
      <c r="H264" s="52">
        <f t="shared" si="13"/>
        <v>51.6</v>
      </c>
      <c r="I264" s="52">
        <f t="shared" si="14"/>
        <v>71.4</v>
      </c>
      <c r="J264" s="4">
        <v>11</v>
      </c>
      <c r="K264" s="4"/>
    </row>
    <row r="265" spans="1:11" ht="18.75">
      <c r="A265" s="5">
        <v>262</v>
      </c>
      <c r="B265" s="56" t="s">
        <v>622</v>
      </c>
      <c r="C265" s="54" t="s">
        <v>652</v>
      </c>
      <c r="D265" s="54" t="s">
        <v>653</v>
      </c>
      <c r="E265" s="55" t="s">
        <v>654</v>
      </c>
      <c r="F265" s="52">
        <f t="shared" si="12"/>
        <v>22.1</v>
      </c>
      <c r="G265" s="53">
        <v>81</v>
      </c>
      <c r="H265" s="52">
        <f t="shared" si="13"/>
        <v>48.6</v>
      </c>
      <c r="I265" s="52">
        <f t="shared" si="14"/>
        <v>70.7</v>
      </c>
      <c r="J265" s="4">
        <v>12</v>
      </c>
      <c r="K265" s="4"/>
    </row>
    <row r="266" spans="1:11" ht="18.75">
      <c r="A266" s="5">
        <v>263</v>
      </c>
      <c r="B266" s="56" t="s">
        <v>622</v>
      </c>
      <c r="C266" s="54" t="s">
        <v>655</v>
      </c>
      <c r="D266" s="54" t="s">
        <v>656</v>
      </c>
      <c r="E266" s="55" t="s">
        <v>609</v>
      </c>
      <c r="F266" s="52">
        <f t="shared" si="12"/>
        <v>16.900000000000002</v>
      </c>
      <c r="G266" s="53">
        <v>89</v>
      </c>
      <c r="H266" s="52">
        <f t="shared" si="13"/>
        <v>53.4</v>
      </c>
      <c r="I266" s="52">
        <f t="shared" si="14"/>
        <v>70.3</v>
      </c>
      <c r="J266" s="4">
        <v>13</v>
      </c>
      <c r="K266" s="4"/>
    </row>
    <row r="267" spans="1:11" ht="18.75">
      <c r="A267" s="5">
        <v>264</v>
      </c>
      <c r="B267" s="56" t="s">
        <v>622</v>
      </c>
      <c r="C267" s="54" t="s">
        <v>657</v>
      </c>
      <c r="D267" s="54" t="s">
        <v>658</v>
      </c>
      <c r="E267" s="55" t="s">
        <v>615</v>
      </c>
      <c r="F267" s="52">
        <f t="shared" si="12"/>
        <v>19.8</v>
      </c>
      <c r="G267" s="53">
        <v>83.67</v>
      </c>
      <c r="H267" s="52">
        <f t="shared" si="13"/>
        <v>50.202</v>
      </c>
      <c r="I267" s="52">
        <f t="shared" si="14"/>
        <v>70.002</v>
      </c>
      <c r="J267" s="4">
        <v>14</v>
      </c>
      <c r="K267" s="4"/>
    </row>
    <row r="268" spans="1:11" ht="18.75">
      <c r="A268" s="5">
        <v>265</v>
      </c>
      <c r="B268" s="56" t="s">
        <v>622</v>
      </c>
      <c r="C268" s="54" t="s">
        <v>659</v>
      </c>
      <c r="D268" s="54" t="s">
        <v>660</v>
      </c>
      <c r="E268" s="55" t="s">
        <v>661</v>
      </c>
      <c r="F268" s="52">
        <f t="shared" si="12"/>
        <v>19.400000000000002</v>
      </c>
      <c r="G268" s="53">
        <v>84.33</v>
      </c>
      <c r="H268" s="52">
        <f t="shared" si="13"/>
        <v>50.598</v>
      </c>
      <c r="I268" s="52">
        <f t="shared" si="14"/>
        <v>69.998</v>
      </c>
      <c r="J268" s="4">
        <v>15</v>
      </c>
      <c r="K268" s="4"/>
    </row>
    <row r="269" spans="1:11" ht="18.75">
      <c r="A269" s="5">
        <v>266</v>
      </c>
      <c r="B269" s="56" t="s">
        <v>622</v>
      </c>
      <c r="C269" s="54" t="s">
        <v>662</v>
      </c>
      <c r="D269" s="54" t="s">
        <v>663</v>
      </c>
      <c r="E269" s="55" t="s">
        <v>664</v>
      </c>
      <c r="F269" s="52">
        <f t="shared" si="12"/>
        <v>19</v>
      </c>
      <c r="G269" s="53">
        <v>84</v>
      </c>
      <c r="H269" s="52">
        <f t="shared" si="13"/>
        <v>50.4</v>
      </c>
      <c r="I269" s="52">
        <f t="shared" si="14"/>
        <v>69.4</v>
      </c>
      <c r="J269" s="4">
        <v>16</v>
      </c>
      <c r="K269" s="4"/>
    </row>
    <row r="270" spans="1:11" ht="18.75">
      <c r="A270" s="5">
        <v>267</v>
      </c>
      <c r="B270" s="56" t="s">
        <v>622</v>
      </c>
      <c r="C270" s="54" t="s">
        <v>1029</v>
      </c>
      <c r="D270" s="54" t="s">
        <v>1030</v>
      </c>
      <c r="E270" s="55" t="s">
        <v>598</v>
      </c>
      <c r="F270" s="52">
        <f t="shared" si="12"/>
        <v>18.2</v>
      </c>
      <c r="G270" s="53">
        <v>85.17</v>
      </c>
      <c r="H270" s="52">
        <f t="shared" si="13"/>
        <v>51.102</v>
      </c>
      <c r="I270" s="52">
        <f t="shared" si="14"/>
        <v>69.30199999999999</v>
      </c>
      <c r="J270" s="4">
        <v>17</v>
      </c>
      <c r="K270" s="4"/>
    </row>
    <row r="271" spans="1:11" ht="18.75">
      <c r="A271" s="5">
        <v>268</v>
      </c>
      <c r="B271" s="56" t="s">
        <v>622</v>
      </c>
      <c r="C271" s="54" t="s">
        <v>1031</v>
      </c>
      <c r="D271" s="54" t="s">
        <v>1032</v>
      </c>
      <c r="E271" s="55" t="s">
        <v>1033</v>
      </c>
      <c r="F271" s="52">
        <f t="shared" si="12"/>
        <v>14</v>
      </c>
      <c r="G271" s="53">
        <v>90.67</v>
      </c>
      <c r="H271" s="52">
        <f t="shared" si="13"/>
        <v>54.402</v>
      </c>
      <c r="I271" s="52">
        <f t="shared" si="14"/>
        <v>68.402</v>
      </c>
      <c r="J271" s="4">
        <v>18</v>
      </c>
      <c r="K271" s="4"/>
    </row>
    <row r="272" spans="1:11" ht="18.75">
      <c r="A272" s="5">
        <v>269</v>
      </c>
      <c r="B272" s="56" t="s">
        <v>622</v>
      </c>
      <c r="C272" s="54" t="s">
        <v>1034</v>
      </c>
      <c r="D272" s="54" t="s">
        <v>1035</v>
      </c>
      <c r="E272" s="55" t="s">
        <v>1036</v>
      </c>
      <c r="F272" s="52">
        <f t="shared" si="12"/>
        <v>17.400000000000002</v>
      </c>
      <c r="G272" s="53">
        <v>84.33</v>
      </c>
      <c r="H272" s="52">
        <f t="shared" si="13"/>
        <v>50.598</v>
      </c>
      <c r="I272" s="52">
        <f t="shared" si="14"/>
        <v>67.998</v>
      </c>
      <c r="J272" s="4">
        <v>19</v>
      </c>
      <c r="K272" s="4"/>
    </row>
    <row r="273" spans="1:11" ht="18.75">
      <c r="A273" s="5">
        <v>270</v>
      </c>
      <c r="B273" s="56" t="s">
        <v>622</v>
      </c>
      <c r="C273" s="54" t="s">
        <v>1037</v>
      </c>
      <c r="D273" s="54" t="s">
        <v>1038</v>
      </c>
      <c r="E273" s="55" t="s">
        <v>1016</v>
      </c>
      <c r="F273" s="52">
        <f t="shared" si="12"/>
        <v>19.5</v>
      </c>
      <c r="G273" s="53">
        <v>80.33</v>
      </c>
      <c r="H273" s="52">
        <f t="shared" si="13"/>
        <v>48.198</v>
      </c>
      <c r="I273" s="52">
        <f t="shared" si="14"/>
        <v>67.69800000000001</v>
      </c>
      <c r="J273" s="4">
        <v>20</v>
      </c>
      <c r="K273" s="4"/>
    </row>
    <row r="274" spans="1:11" ht="18.75">
      <c r="A274" s="5">
        <v>271</v>
      </c>
      <c r="B274" s="56" t="s">
        <v>622</v>
      </c>
      <c r="C274" s="54" t="s">
        <v>1039</v>
      </c>
      <c r="D274" s="54" t="s">
        <v>1040</v>
      </c>
      <c r="E274" s="55" t="s">
        <v>609</v>
      </c>
      <c r="F274" s="52">
        <f t="shared" si="12"/>
        <v>16.900000000000002</v>
      </c>
      <c r="G274" s="53">
        <v>83.5</v>
      </c>
      <c r="H274" s="52">
        <f t="shared" si="13"/>
        <v>50.1</v>
      </c>
      <c r="I274" s="52">
        <f t="shared" si="14"/>
        <v>67</v>
      </c>
      <c r="J274" s="4">
        <v>21</v>
      </c>
      <c r="K274" s="4"/>
    </row>
    <row r="275" spans="1:11" ht="18.75">
      <c r="A275" s="5">
        <v>272</v>
      </c>
      <c r="B275" s="56" t="s">
        <v>622</v>
      </c>
      <c r="C275" s="54" t="s">
        <v>1041</v>
      </c>
      <c r="D275" s="54" t="s">
        <v>1042</v>
      </c>
      <c r="E275" s="55" t="s">
        <v>1043</v>
      </c>
      <c r="F275" s="52">
        <f t="shared" si="12"/>
        <v>17</v>
      </c>
      <c r="G275" s="53">
        <v>80.67</v>
      </c>
      <c r="H275" s="52">
        <f t="shared" si="13"/>
        <v>48.402</v>
      </c>
      <c r="I275" s="52">
        <f t="shared" si="14"/>
        <v>65.402</v>
      </c>
      <c r="J275" s="4">
        <v>22</v>
      </c>
      <c r="K275" s="4"/>
    </row>
    <row r="276" spans="1:11" ht="18.75">
      <c r="A276" s="5">
        <v>273</v>
      </c>
      <c r="B276" s="56" t="s">
        <v>622</v>
      </c>
      <c r="C276" s="54" t="s">
        <v>1044</v>
      </c>
      <c r="D276" s="54" t="s">
        <v>1045</v>
      </c>
      <c r="E276" s="55" t="s">
        <v>991</v>
      </c>
      <c r="F276" s="52">
        <f t="shared" si="12"/>
        <v>14.600000000000001</v>
      </c>
      <c r="G276" s="53">
        <v>84.17</v>
      </c>
      <c r="H276" s="52">
        <f t="shared" si="13"/>
        <v>50.502</v>
      </c>
      <c r="I276" s="52">
        <f t="shared" si="14"/>
        <v>65.102</v>
      </c>
      <c r="J276" s="4">
        <v>23</v>
      </c>
      <c r="K276" s="4"/>
    </row>
    <row r="277" spans="1:11" ht="18.75">
      <c r="A277" s="5">
        <v>274</v>
      </c>
      <c r="B277" s="56" t="s">
        <v>622</v>
      </c>
      <c r="C277" s="54" t="s">
        <v>1046</v>
      </c>
      <c r="D277" s="54" t="s">
        <v>1047</v>
      </c>
      <c r="E277" s="55" t="s">
        <v>1013</v>
      </c>
      <c r="F277" s="52">
        <f t="shared" si="12"/>
        <v>18.8</v>
      </c>
      <c r="G277" s="53">
        <v>76</v>
      </c>
      <c r="H277" s="52">
        <f t="shared" si="13"/>
        <v>45.6</v>
      </c>
      <c r="I277" s="52">
        <f t="shared" si="14"/>
        <v>64.4</v>
      </c>
      <c r="J277" s="4">
        <v>24</v>
      </c>
      <c r="K277" s="4"/>
    </row>
    <row r="278" spans="1:11" ht="18.75">
      <c r="A278" s="5">
        <v>275</v>
      </c>
      <c r="B278" s="56" t="s">
        <v>622</v>
      </c>
      <c r="C278" s="54" t="s">
        <v>1048</v>
      </c>
      <c r="D278" s="54" t="s">
        <v>1049</v>
      </c>
      <c r="E278" s="55" t="s">
        <v>1050</v>
      </c>
      <c r="F278" s="52">
        <f t="shared" si="12"/>
        <v>14.4</v>
      </c>
      <c r="G278" s="53">
        <v>80</v>
      </c>
      <c r="H278" s="52">
        <f t="shared" si="13"/>
        <v>48</v>
      </c>
      <c r="I278" s="52">
        <f t="shared" si="14"/>
        <v>62.4</v>
      </c>
      <c r="J278" s="4">
        <v>25</v>
      </c>
      <c r="K278" s="4"/>
    </row>
    <row r="279" spans="1:11" ht="18.75">
      <c r="A279" s="5">
        <v>276</v>
      </c>
      <c r="B279" s="56" t="s">
        <v>622</v>
      </c>
      <c r="C279" s="54" t="s">
        <v>1051</v>
      </c>
      <c r="D279" s="54" t="s">
        <v>1052</v>
      </c>
      <c r="E279" s="55" t="s">
        <v>1053</v>
      </c>
      <c r="F279" s="52">
        <f t="shared" si="12"/>
        <v>11.8</v>
      </c>
      <c r="G279" s="53">
        <v>68.33</v>
      </c>
      <c r="H279" s="52">
        <f t="shared" si="13"/>
        <v>40.998</v>
      </c>
      <c r="I279" s="52">
        <f t="shared" si="14"/>
        <v>52.798</v>
      </c>
      <c r="J279" s="4">
        <v>26</v>
      </c>
      <c r="K279" s="4"/>
    </row>
    <row r="280" spans="1:11" ht="18.75">
      <c r="A280" s="5">
        <v>277</v>
      </c>
      <c r="B280" s="56" t="s">
        <v>200</v>
      </c>
      <c r="C280" s="60" t="s">
        <v>201</v>
      </c>
      <c r="D280" s="58" t="s">
        <v>202</v>
      </c>
      <c r="E280" s="59">
        <v>135.5</v>
      </c>
      <c r="F280" s="52">
        <f t="shared" si="12"/>
        <v>27.1</v>
      </c>
      <c r="G280" s="53">
        <v>92</v>
      </c>
      <c r="H280" s="52">
        <f t="shared" si="13"/>
        <v>55.199999999999996</v>
      </c>
      <c r="I280" s="52">
        <f t="shared" si="14"/>
        <v>82.3</v>
      </c>
      <c r="J280" s="4">
        <v>1</v>
      </c>
      <c r="K280" s="4"/>
    </row>
    <row r="281" spans="1:11" ht="18.75">
      <c r="A281" s="5">
        <v>278</v>
      </c>
      <c r="B281" s="56" t="s">
        <v>200</v>
      </c>
      <c r="C281" s="60" t="s">
        <v>203</v>
      </c>
      <c r="D281" s="58" t="s">
        <v>204</v>
      </c>
      <c r="E281" s="59">
        <v>110.5</v>
      </c>
      <c r="F281" s="52">
        <f t="shared" si="12"/>
        <v>22.1</v>
      </c>
      <c r="G281" s="53">
        <v>89.33</v>
      </c>
      <c r="H281" s="52">
        <f t="shared" si="13"/>
        <v>53.598</v>
      </c>
      <c r="I281" s="52">
        <f t="shared" si="14"/>
        <v>75.69800000000001</v>
      </c>
      <c r="J281" s="4">
        <v>2</v>
      </c>
      <c r="K281" s="4"/>
    </row>
    <row r="282" spans="1:11" ht="18.75">
      <c r="A282" s="5">
        <v>279</v>
      </c>
      <c r="B282" s="56" t="s">
        <v>200</v>
      </c>
      <c r="C282" s="60" t="s">
        <v>1054</v>
      </c>
      <c r="D282" s="58" t="s">
        <v>1055</v>
      </c>
      <c r="E282" s="59">
        <v>110.5</v>
      </c>
      <c r="F282" s="52">
        <f t="shared" si="12"/>
        <v>22.1</v>
      </c>
      <c r="G282" s="53">
        <v>89</v>
      </c>
      <c r="H282" s="52">
        <f t="shared" si="13"/>
        <v>53.4</v>
      </c>
      <c r="I282" s="52">
        <f t="shared" si="14"/>
        <v>75.5</v>
      </c>
      <c r="J282" s="4">
        <v>3</v>
      </c>
      <c r="K282" s="4"/>
    </row>
    <row r="283" spans="1:11" ht="18.75">
      <c r="A283" s="5">
        <v>280</v>
      </c>
      <c r="B283" s="56" t="s">
        <v>200</v>
      </c>
      <c r="C283" s="60" t="s">
        <v>224</v>
      </c>
      <c r="D283" s="58" t="s">
        <v>1056</v>
      </c>
      <c r="E283" s="59">
        <v>104</v>
      </c>
      <c r="F283" s="52">
        <f t="shared" si="12"/>
        <v>20.8</v>
      </c>
      <c r="G283" s="53">
        <v>82.67</v>
      </c>
      <c r="H283" s="52">
        <f t="shared" si="13"/>
        <v>49.602</v>
      </c>
      <c r="I283" s="52">
        <f t="shared" si="14"/>
        <v>70.402</v>
      </c>
      <c r="J283" s="4">
        <v>4</v>
      </c>
      <c r="K283" s="4"/>
    </row>
    <row r="284" spans="1:11" ht="18.75">
      <c r="A284" s="5">
        <v>281</v>
      </c>
      <c r="B284" s="56" t="s">
        <v>200</v>
      </c>
      <c r="C284" s="60" t="s">
        <v>1057</v>
      </c>
      <c r="D284" s="58" t="s">
        <v>1058</v>
      </c>
      <c r="E284" s="59">
        <v>88</v>
      </c>
      <c r="F284" s="52">
        <f t="shared" si="12"/>
        <v>17.6</v>
      </c>
      <c r="G284" s="53">
        <v>79.33</v>
      </c>
      <c r="H284" s="52">
        <f t="shared" si="13"/>
        <v>47.598</v>
      </c>
      <c r="I284" s="52">
        <f t="shared" si="14"/>
        <v>65.19800000000001</v>
      </c>
      <c r="J284" s="4">
        <v>5</v>
      </c>
      <c r="K284" s="4"/>
    </row>
    <row r="285" spans="1:11" ht="18.75">
      <c r="A285" s="5">
        <v>282</v>
      </c>
      <c r="B285" s="56" t="s">
        <v>200</v>
      </c>
      <c r="C285" s="61" t="s">
        <v>1059</v>
      </c>
      <c r="D285" s="62" t="s">
        <v>1060</v>
      </c>
      <c r="E285" s="63">
        <v>71</v>
      </c>
      <c r="F285" s="52">
        <f t="shared" si="12"/>
        <v>14.200000000000001</v>
      </c>
      <c r="G285" s="53">
        <v>80.67</v>
      </c>
      <c r="H285" s="52">
        <f t="shared" si="13"/>
        <v>48.402</v>
      </c>
      <c r="I285" s="52">
        <f t="shared" si="14"/>
        <v>62.602000000000004</v>
      </c>
      <c r="J285" s="4">
        <v>6</v>
      </c>
      <c r="K285" s="4"/>
    </row>
    <row r="286" spans="1:11" ht="18.75">
      <c r="A286" s="5">
        <v>283</v>
      </c>
      <c r="B286" s="49" t="s">
        <v>388</v>
      </c>
      <c r="C286" s="64" t="s">
        <v>389</v>
      </c>
      <c r="D286" s="54" t="s">
        <v>390</v>
      </c>
      <c r="E286" s="55" t="s">
        <v>255</v>
      </c>
      <c r="F286" s="52">
        <f t="shared" si="12"/>
        <v>26.700000000000003</v>
      </c>
      <c r="G286" s="53">
        <v>92.33</v>
      </c>
      <c r="H286" s="52">
        <f t="shared" si="13"/>
        <v>55.397999999999996</v>
      </c>
      <c r="I286" s="52">
        <f t="shared" si="14"/>
        <v>82.098</v>
      </c>
      <c r="J286" s="4">
        <v>1</v>
      </c>
      <c r="K286" s="4"/>
    </row>
    <row r="287" spans="1:11" ht="18.75">
      <c r="A287" s="5">
        <v>284</v>
      </c>
      <c r="B287" s="49" t="s">
        <v>388</v>
      </c>
      <c r="C287" s="64" t="s">
        <v>391</v>
      </c>
      <c r="D287" s="54" t="s">
        <v>392</v>
      </c>
      <c r="E287" s="55" t="s">
        <v>298</v>
      </c>
      <c r="F287" s="52">
        <f t="shared" si="12"/>
        <v>24.1</v>
      </c>
      <c r="G287" s="53">
        <v>87.67</v>
      </c>
      <c r="H287" s="52">
        <f t="shared" si="13"/>
        <v>52.602</v>
      </c>
      <c r="I287" s="52">
        <f t="shared" si="14"/>
        <v>76.702</v>
      </c>
      <c r="J287" s="4">
        <v>2</v>
      </c>
      <c r="K287" s="4"/>
    </row>
    <row r="288" spans="1:11" ht="18.75">
      <c r="A288" s="5">
        <v>285</v>
      </c>
      <c r="B288" s="49" t="s">
        <v>388</v>
      </c>
      <c r="C288" s="64" t="s">
        <v>393</v>
      </c>
      <c r="D288" s="54" t="s">
        <v>394</v>
      </c>
      <c r="E288" s="55" t="s">
        <v>387</v>
      </c>
      <c r="F288" s="52">
        <f aca="true" t="shared" si="15" ref="F288:F297">E288/2*0.4</f>
        <v>22.8</v>
      </c>
      <c r="G288" s="53">
        <v>89</v>
      </c>
      <c r="H288" s="52">
        <f aca="true" t="shared" si="16" ref="H288:H297">G288*0.6</f>
        <v>53.4</v>
      </c>
      <c r="I288" s="52">
        <f t="shared" si="14"/>
        <v>76.2</v>
      </c>
      <c r="J288" s="4">
        <v>3</v>
      </c>
      <c r="K288" s="4"/>
    </row>
    <row r="289" spans="1:11" ht="18.75">
      <c r="A289" s="5">
        <v>286</v>
      </c>
      <c r="B289" s="49" t="s">
        <v>388</v>
      </c>
      <c r="C289" s="64" t="s">
        <v>1061</v>
      </c>
      <c r="D289" s="54" t="s">
        <v>1062</v>
      </c>
      <c r="E289" s="55" t="s">
        <v>239</v>
      </c>
      <c r="F289" s="52">
        <f t="shared" si="15"/>
        <v>21.5</v>
      </c>
      <c r="G289" s="53">
        <v>82.33</v>
      </c>
      <c r="H289" s="52">
        <f t="shared" si="16"/>
        <v>49.397999999999996</v>
      </c>
      <c r="I289" s="52">
        <f t="shared" si="14"/>
        <v>70.898</v>
      </c>
      <c r="J289" s="4">
        <v>4</v>
      </c>
      <c r="K289" s="4"/>
    </row>
    <row r="290" spans="1:11" ht="18.75">
      <c r="A290" s="5">
        <v>287</v>
      </c>
      <c r="B290" s="49" t="s">
        <v>388</v>
      </c>
      <c r="C290" s="64" t="s">
        <v>666</v>
      </c>
      <c r="D290" s="54" t="s">
        <v>1063</v>
      </c>
      <c r="E290" s="55" t="s">
        <v>1064</v>
      </c>
      <c r="F290" s="52">
        <f t="shared" si="15"/>
        <v>19.3</v>
      </c>
      <c r="G290" s="53">
        <v>82</v>
      </c>
      <c r="H290" s="52">
        <f t="shared" si="16"/>
        <v>49.199999999999996</v>
      </c>
      <c r="I290" s="52">
        <f t="shared" si="14"/>
        <v>68.5</v>
      </c>
      <c r="J290" s="4">
        <v>5</v>
      </c>
      <c r="K290" s="4"/>
    </row>
    <row r="291" spans="1:11" ht="18.75">
      <c r="A291" s="5">
        <v>288</v>
      </c>
      <c r="B291" s="49" t="s">
        <v>388</v>
      </c>
      <c r="C291" s="65" t="s">
        <v>391</v>
      </c>
      <c r="D291" s="49" t="s">
        <v>1065</v>
      </c>
      <c r="E291" s="51" t="s">
        <v>1066</v>
      </c>
      <c r="F291" s="52">
        <f t="shared" si="15"/>
        <v>13.700000000000001</v>
      </c>
      <c r="G291" s="53">
        <v>79.67</v>
      </c>
      <c r="H291" s="52">
        <f t="shared" si="16"/>
        <v>47.802</v>
      </c>
      <c r="I291" s="52">
        <f t="shared" si="14"/>
        <v>61.502</v>
      </c>
      <c r="J291" s="4">
        <v>6</v>
      </c>
      <c r="K291" s="4"/>
    </row>
    <row r="292" spans="1:11" ht="18.75">
      <c r="A292" s="5">
        <v>289</v>
      </c>
      <c r="B292" s="49" t="s">
        <v>147</v>
      </c>
      <c r="C292" s="60" t="s">
        <v>148</v>
      </c>
      <c r="D292" s="58" t="s">
        <v>149</v>
      </c>
      <c r="E292" s="59">
        <v>147</v>
      </c>
      <c r="F292" s="52">
        <f t="shared" si="15"/>
        <v>29.400000000000002</v>
      </c>
      <c r="G292" s="53">
        <v>88.67</v>
      </c>
      <c r="H292" s="52">
        <f t="shared" si="16"/>
        <v>53.202</v>
      </c>
      <c r="I292" s="52">
        <f t="shared" si="14"/>
        <v>82.602</v>
      </c>
      <c r="J292" s="4">
        <v>1</v>
      </c>
      <c r="K292" s="4"/>
    </row>
    <row r="293" spans="1:11" ht="18.75">
      <c r="A293" s="5">
        <v>290</v>
      </c>
      <c r="B293" s="49" t="s">
        <v>147</v>
      </c>
      <c r="C293" s="60" t="s">
        <v>150</v>
      </c>
      <c r="D293" s="58" t="s">
        <v>151</v>
      </c>
      <c r="E293" s="59">
        <v>149.5</v>
      </c>
      <c r="F293" s="52">
        <f t="shared" si="15"/>
        <v>29.900000000000002</v>
      </c>
      <c r="G293" s="53">
        <v>87</v>
      </c>
      <c r="H293" s="52">
        <f t="shared" si="16"/>
        <v>52.199999999999996</v>
      </c>
      <c r="I293" s="52">
        <f t="shared" si="14"/>
        <v>82.1</v>
      </c>
      <c r="J293" s="4">
        <v>2</v>
      </c>
      <c r="K293" s="4"/>
    </row>
    <row r="294" spans="1:11" ht="18.75">
      <c r="A294" s="5">
        <v>291</v>
      </c>
      <c r="B294" s="49" t="s">
        <v>147</v>
      </c>
      <c r="C294" s="60" t="s">
        <v>1067</v>
      </c>
      <c r="D294" s="58" t="s">
        <v>1068</v>
      </c>
      <c r="E294" s="59">
        <v>118</v>
      </c>
      <c r="F294" s="52">
        <f t="shared" si="15"/>
        <v>23.6</v>
      </c>
      <c r="G294" s="53">
        <v>93.67</v>
      </c>
      <c r="H294" s="52">
        <f t="shared" si="16"/>
        <v>56.202</v>
      </c>
      <c r="I294" s="52">
        <f t="shared" si="14"/>
        <v>79.80199999999999</v>
      </c>
      <c r="J294" s="4">
        <v>3</v>
      </c>
      <c r="K294" s="4"/>
    </row>
    <row r="295" spans="1:11" ht="18.75">
      <c r="A295" s="5">
        <v>292</v>
      </c>
      <c r="B295" s="49" t="s">
        <v>147</v>
      </c>
      <c r="C295" s="60" t="s">
        <v>1069</v>
      </c>
      <c r="D295" s="58" t="s">
        <v>1070</v>
      </c>
      <c r="E295" s="59">
        <v>118</v>
      </c>
      <c r="F295" s="52">
        <f t="shared" si="15"/>
        <v>23.6</v>
      </c>
      <c r="G295" s="53">
        <v>89.67</v>
      </c>
      <c r="H295" s="52">
        <f t="shared" si="16"/>
        <v>53.802</v>
      </c>
      <c r="I295" s="52">
        <f t="shared" si="14"/>
        <v>77.402</v>
      </c>
      <c r="J295" s="4">
        <v>4</v>
      </c>
      <c r="K295" s="4"/>
    </row>
    <row r="296" spans="1:11" ht="18.75">
      <c r="A296" s="5">
        <v>293</v>
      </c>
      <c r="B296" s="49" t="s">
        <v>147</v>
      </c>
      <c r="C296" s="60" t="s">
        <v>1071</v>
      </c>
      <c r="D296" s="58" t="s">
        <v>1072</v>
      </c>
      <c r="E296" s="59">
        <v>104.5</v>
      </c>
      <c r="F296" s="52">
        <f t="shared" si="15"/>
        <v>20.900000000000002</v>
      </c>
      <c r="G296" s="53">
        <v>70.67</v>
      </c>
      <c r="H296" s="52">
        <f t="shared" si="16"/>
        <v>42.402</v>
      </c>
      <c r="I296" s="52">
        <f t="shared" si="14"/>
        <v>63.30200000000001</v>
      </c>
      <c r="J296" s="4">
        <v>5</v>
      </c>
      <c r="K296" s="4"/>
    </row>
    <row r="297" spans="1:11" ht="18.75">
      <c r="A297" s="5">
        <v>294</v>
      </c>
      <c r="B297" s="49" t="s">
        <v>147</v>
      </c>
      <c r="C297" s="60" t="s">
        <v>1073</v>
      </c>
      <c r="D297" s="58" t="s">
        <v>1074</v>
      </c>
      <c r="E297" s="59">
        <v>97.5</v>
      </c>
      <c r="F297" s="52">
        <f t="shared" si="15"/>
        <v>19.5</v>
      </c>
      <c r="G297" s="53">
        <v>65.67</v>
      </c>
      <c r="H297" s="52">
        <f t="shared" si="16"/>
        <v>39.402</v>
      </c>
      <c r="I297" s="52">
        <f t="shared" si="14"/>
        <v>58.902</v>
      </c>
      <c r="J297" s="4">
        <v>6</v>
      </c>
      <c r="K297" s="4"/>
    </row>
    <row r="298" spans="1:11" ht="18.75">
      <c r="A298" s="5">
        <v>295</v>
      </c>
      <c r="B298" s="66" t="s">
        <v>689</v>
      </c>
      <c r="C298" s="67" t="s">
        <v>690</v>
      </c>
      <c r="D298" s="67" t="s">
        <v>691</v>
      </c>
      <c r="E298" s="68" t="s">
        <v>280</v>
      </c>
      <c r="F298" s="69">
        <v>37.25</v>
      </c>
      <c r="G298" s="70">
        <v>82.5</v>
      </c>
      <c r="H298" s="69">
        <v>41.25</v>
      </c>
      <c r="I298" s="69">
        <v>78.5</v>
      </c>
      <c r="J298" s="75">
        <v>1</v>
      </c>
      <c r="K298" s="76"/>
    </row>
    <row r="299" spans="1:11" ht="18.75">
      <c r="A299" s="5">
        <v>296</v>
      </c>
      <c r="B299" s="66" t="s">
        <v>689</v>
      </c>
      <c r="C299" s="71" t="s">
        <v>692</v>
      </c>
      <c r="D299" s="72" t="s">
        <v>693</v>
      </c>
      <c r="E299" s="68" t="s">
        <v>630</v>
      </c>
      <c r="F299" s="69">
        <v>36.75</v>
      </c>
      <c r="G299" s="70">
        <v>83</v>
      </c>
      <c r="H299" s="69">
        <v>41.5</v>
      </c>
      <c r="I299" s="69">
        <v>78.25</v>
      </c>
      <c r="J299" s="75">
        <v>2</v>
      </c>
      <c r="K299" s="76"/>
    </row>
    <row r="300" spans="1:11" ht="18.75">
      <c r="A300" s="5">
        <v>297</v>
      </c>
      <c r="B300" s="66" t="s">
        <v>689</v>
      </c>
      <c r="C300" s="71" t="s">
        <v>694</v>
      </c>
      <c r="D300" s="72" t="s">
        <v>695</v>
      </c>
      <c r="E300" s="68" t="s">
        <v>370</v>
      </c>
      <c r="F300" s="69">
        <v>35.63</v>
      </c>
      <c r="G300" s="70">
        <v>82.33333333333333</v>
      </c>
      <c r="H300" s="69">
        <v>41.17</v>
      </c>
      <c r="I300" s="69">
        <v>76.80000000000001</v>
      </c>
      <c r="J300" s="75">
        <v>3</v>
      </c>
      <c r="K300" s="76"/>
    </row>
    <row r="301" spans="1:11" ht="18.75">
      <c r="A301" s="5">
        <v>298</v>
      </c>
      <c r="B301" s="66" t="s">
        <v>689</v>
      </c>
      <c r="C301" s="71" t="s">
        <v>696</v>
      </c>
      <c r="D301" s="72" t="s">
        <v>697</v>
      </c>
      <c r="E301" s="68" t="s">
        <v>685</v>
      </c>
      <c r="F301" s="69">
        <v>34.5</v>
      </c>
      <c r="G301" s="70">
        <v>80</v>
      </c>
      <c r="H301" s="69">
        <v>40</v>
      </c>
      <c r="I301" s="69">
        <v>74.5</v>
      </c>
      <c r="J301" s="75">
        <v>4</v>
      </c>
      <c r="K301" s="76"/>
    </row>
    <row r="302" spans="1:11" ht="18.75">
      <c r="A302" s="5">
        <v>299</v>
      </c>
      <c r="B302" s="66" t="s">
        <v>689</v>
      </c>
      <c r="C302" s="71" t="s">
        <v>698</v>
      </c>
      <c r="D302" s="72" t="s">
        <v>699</v>
      </c>
      <c r="E302" s="68" t="s">
        <v>532</v>
      </c>
      <c r="F302" s="69">
        <v>36.63</v>
      </c>
      <c r="G302" s="70">
        <v>75.33</v>
      </c>
      <c r="H302" s="69">
        <v>37.67</v>
      </c>
      <c r="I302" s="69">
        <v>74.30000000000001</v>
      </c>
      <c r="J302" s="75">
        <v>5</v>
      </c>
      <c r="K302" s="76"/>
    </row>
    <row r="303" spans="1:11" ht="18.75">
      <c r="A303" s="5">
        <v>300</v>
      </c>
      <c r="B303" s="66" t="s">
        <v>689</v>
      </c>
      <c r="C303" s="71" t="s">
        <v>700</v>
      </c>
      <c r="D303" s="72" t="s">
        <v>701</v>
      </c>
      <c r="E303" s="68" t="s">
        <v>628</v>
      </c>
      <c r="F303" s="69">
        <v>34.13</v>
      </c>
      <c r="G303" s="70">
        <v>79</v>
      </c>
      <c r="H303" s="69">
        <v>39.5</v>
      </c>
      <c r="I303" s="69">
        <v>73.63</v>
      </c>
      <c r="J303" s="75">
        <v>6</v>
      </c>
      <c r="K303" s="76"/>
    </row>
    <row r="304" spans="1:11" ht="18.75">
      <c r="A304" s="5">
        <v>301</v>
      </c>
      <c r="B304" s="66" t="s">
        <v>689</v>
      </c>
      <c r="C304" s="71" t="s">
        <v>1075</v>
      </c>
      <c r="D304" s="72" t="s">
        <v>1076</v>
      </c>
      <c r="E304" s="68" t="s">
        <v>286</v>
      </c>
      <c r="F304" s="69">
        <v>32.25</v>
      </c>
      <c r="G304" s="70">
        <v>82.16666666666667</v>
      </c>
      <c r="H304" s="69">
        <v>41.08</v>
      </c>
      <c r="I304" s="69">
        <v>73.33</v>
      </c>
      <c r="J304" s="75">
        <v>7</v>
      </c>
      <c r="K304" s="76"/>
    </row>
    <row r="305" spans="1:11" ht="18.75">
      <c r="A305" s="5">
        <v>302</v>
      </c>
      <c r="B305" s="66" t="s">
        <v>689</v>
      </c>
      <c r="C305" s="71" t="s">
        <v>891</v>
      </c>
      <c r="D305" s="72" t="s">
        <v>1077</v>
      </c>
      <c r="E305" s="68" t="s">
        <v>537</v>
      </c>
      <c r="F305" s="69">
        <v>35.88</v>
      </c>
      <c r="G305" s="70">
        <v>74.5</v>
      </c>
      <c r="H305" s="69">
        <v>37.25</v>
      </c>
      <c r="I305" s="69">
        <v>73.13</v>
      </c>
      <c r="J305" s="75">
        <v>8</v>
      </c>
      <c r="K305" s="76"/>
    </row>
    <row r="306" spans="1:11" ht="18.75">
      <c r="A306" s="5">
        <v>303</v>
      </c>
      <c r="B306" s="66" t="s">
        <v>689</v>
      </c>
      <c r="C306" s="71" t="s">
        <v>1078</v>
      </c>
      <c r="D306" s="72" t="s">
        <v>1079</v>
      </c>
      <c r="E306" s="68" t="s">
        <v>982</v>
      </c>
      <c r="F306" s="69">
        <v>33.88</v>
      </c>
      <c r="G306" s="70">
        <v>76.66666666666667</v>
      </c>
      <c r="H306" s="69">
        <v>38.33</v>
      </c>
      <c r="I306" s="69">
        <v>72.21000000000001</v>
      </c>
      <c r="J306" s="75">
        <v>9</v>
      </c>
      <c r="K306" s="76"/>
    </row>
    <row r="307" spans="1:11" ht="18.75">
      <c r="A307" s="5">
        <v>304</v>
      </c>
      <c r="B307" s="66" t="s">
        <v>689</v>
      </c>
      <c r="C307" s="71" t="s">
        <v>1080</v>
      </c>
      <c r="D307" s="72" t="s">
        <v>1081</v>
      </c>
      <c r="E307" s="68" t="s">
        <v>258</v>
      </c>
      <c r="F307" s="69">
        <v>34.63</v>
      </c>
      <c r="G307" s="70">
        <v>71.33333333333333</v>
      </c>
      <c r="H307" s="69">
        <v>35.67</v>
      </c>
      <c r="I307" s="69">
        <v>70.30000000000001</v>
      </c>
      <c r="J307" s="75">
        <v>10</v>
      </c>
      <c r="K307" s="76"/>
    </row>
    <row r="308" spans="1:11" ht="18.75">
      <c r="A308" s="5">
        <v>305</v>
      </c>
      <c r="B308" s="66" t="s">
        <v>689</v>
      </c>
      <c r="C308" s="71" t="s">
        <v>1082</v>
      </c>
      <c r="D308" s="72" t="s">
        <v>1083</v>
      </c>
      <c r="E308" s="68" t="s">
        <v>1084</v>
      </c>
      <c r="F308" s="69">
        <v>31.13</v>
      </c>
      <c r="G308" s="70">
        <v>78</v>
      </c>
      <c r="H308" s="69">
        <v>39</v>
      </c>
      <c r="I308" s="69">
        <v>70.13</v>
      </c>
      <c r="J308" s="75">
        <v>11</v>
      </c>
      <c r="K308" s="76"/>
    </row>
    <row r="309" spans="1:11" ht="18.75">
      <c r="A309" s="5">
        <v>306</v>
      </c>
      <c r="B309" s="66" t="s">
        <v>689</v>
      </c>
      <c r="C309" s="71" t="s">
        <v>1085</v>
      </c>
      <c r="D309" s="72" t="s">
        <v>1086</v>
      </c>
      <c r="E309" s="68" t="s">
        <v>973</v>
      </c>
      <c r="F309" s="69">
        <v>30</v>
      </c>
      <c r="G309" s="70">
        <v>72.83333333333333</v>
      </c>
      <c r="H309" s="69">
        <v>36.42</v>
      </c>
      <c r="I309" s="69">
        <v>66.42</v>
      </c>
      <c r="J309" s="75">
        <v>12</v>
      </c>
      <c r="K309" s="76"/>
    </row>
    <row r="310" spans="1:11" ht="18.75">
      <c r="A310" s="5">
        <v>307</v>
      </c>
      <c r="B310" s="66" t="s">
        <v>689</v>
      </c>
      <c r="C310" s="71" t="s">
        <v>1087</v>
      </c>
      <c r="D310" s="72" t="s">
        <v>1088</v>
      </c>
      <c r="E310" s="68" t="s">
        <v>1089</v>
      </c>
      <c r="F310" s="69">
        <v>28.25</v>
      </c>
      <c r="G310" s="70">
        <v>73.16666666666667</v>
      </c>
      <c r="H310" s="69">
        <v>36.58</v>
      </c>
      <c r="I310" s="69">
        <v>64.83</v>
      </c>
      <c r="J310" s="75">
        <v>13</v>
      </c>
      <c r="K310" s="76"/>
    </row>
    <row r="311" spans="1:11" ht="18.75">
      <c r="A311" s="5">
        <v>308</v>
      </c>
      <c r="B311" s="66" t="s">
        <v>689</v>
      </c>
      <c r="C311" s="71" t="s">
        <v>1090</v>
      </c>
      <c r="D311" s="71" t="s">
        <v>1091</v>
      </c>
      <c r="E311" s="71" t="s">
        <v>320</v>
      </c>
      <c r="F311" s="69">
        <v>23.88</v>
      </c>
      <c r="G311" s="70">
        <v>75.66666666666667</v>
      </c>
      <c r="H311" s="69">
        <v>37.83</v>
      </c>
      <c r="I311" s="69">
        <v>61.709999999999994</v>
      </c>
      <c r="J311" s="75">
        <v>14</v>
      </c>
      <c r="K311" s="76"/>
    </row>
    <row r="312" spans="1:11" ht="18.75">
      <c r="A312" s="5">
        <v>309</v>
      </c>
      <c r="B312" s="66" t="s">
        <v>689</v>
      </c>
      <c r="C312" s="71" t="s">
        <v>1092</v>
      </c>
      <c r="D312" s="71" t="s">
        <v>1093</v>
      </c>
      <c r="E312" s="71" t="s">
        <v>618</v>
      </c>
      <c r="F312" s="69">
        <v>25</v>
      </c>
      <c r="G312" s="70">
        <v>0</v>
      </c>
      <c r="H312" s="69">
        <v>0</v>
      </c>
      <c r="I312" s="69">
        <v>25</v>
      </c>
      <c r="J312" s="75">
        <v>15</v>
      </c>
      <c r="K312" s="76"/>
    </row>
    <row r="313" spans="1:11" ht="18.75">
      <c r="A313" s="5">
        <v>310</v>
      </c>
      <c r="B313" s="66" t="s">
        <v>566</v>
      </c>
      <c r="C313" s="68" t="s">
        <v>567</v>
      </c>
      <c r="D313" s="68" t="s">
        <v>568</v>
      </c>
      <c r="E313" s="68" t="s">
        <v>370</v>
      </c>
      <c r="F313" s="69">
        <f aca="true" t="shared" si="17" ref="F313:F376">ROUND((E313/2*0.4),2)</f>
        <v>28.5</v>
      </c>
      <c r="G313" s="73">
        <v>81.94</v>
      </c>
      <c r="H313" s="69">
        <f aca="true" t="shared" si="18" ref="H313:H376">ROUND((G313*0.6),2)</f>
        <v>49.16</v>
      </c>
      <c r="I313" s="69">
        <f aca="true" t="shared" si="19" ref="I313:I376">F313+H313</f>
        <v>77.66</v>
      </c>
      <c r="J313" s="75">
        <v>1</v>
      </c>
      <c r="K313" s="75"/>
    </row>
    <row r="314" spans="1:11" ht="18.75">
      <c r="A314" s="5">
        <v>311</v>
      </c>
      <c r="B314" s="66" t="s">
        <v>566</v>
      </c>
      <c r="C314" s="68" t="s">
        <v>569</v>
      </c>
      <c r="D314" s="68" t="s">
        <v>570</v>
      </c>
      <c r="E314" s="68" t="s">
        <v>283</v>
      </c>
      <c r="F314" s="69">
        <f t="shared" si="17"/>
        <v>27.5</v>
      </c>
      <c r="G314" s="73">
        <v>78.5</v>
      </c>
      <c r="H314" s="69">
        <f t="shared" si="18"/>
        <v>47.1</v>
      </c>
      <c r="I314" s="69">
        <f t="shared" si="19"/>
        <v>74.6</v>
      </c>
      <c r="J314" s="75">
        <v>2</v>
      </c>
      <c r="K314" s="75"/>
    </row>
    <row r="315" spans="1:11" ht="18.75">
      <c r="A315" s="5">
        <v>312</v>
      </c>
      <c r="B315" s="66" t="s">
        <v>566</v>
      </c>
      <c r="C315" s="68" t="s">
        <v>571</v>
      </c>
      <c r="D315" s="68" t="s">
        <v>572</v>
      </c>
      <c r="E315" s="68" t="s">
        <v>573</v>
      </c>
      <c r="F315" s="69">
        <f t="shared" si="17"/>
        <v>24.2</v>
      </c>
      <c r="G315" s="73">
        <v>80.59</v>
      </c>
      <c r="H315" s="69">
        <f t="shared" si="18"/>
        <v>48.35</v>
      </c>
      <c r="I315" s="69">
        <f t="shared" si="19"/>
        <v>72.55</v>
      </c>
      <c r="J315" s="75">
        <v>3</v>
      </c>
      <c r="K315" s="75"/>
    </row>
    <row r="316" spans="1:11" ht="18.75">
      <c r="A316" s="5">
        <v>313</v>
      </c>
      <c r="B316" s="66" t="s">
        <v>566</v>
      </c>
      <c r="C316" s="68" t="s">
        <v>574</v>
      </c>
      <c r="D316" s="68" t="s">
        <v>575</v>
      </c>
      <c r="E316" s="68" t="s">
        <v>373</v>
      </c>
      <c r="F316" s="69">
        <f t="shared" si="17"/>
        <v>23.2</v>
      </c>
      <c r="G316" s="73">
        <v>82.09</v>
      </c>
      <c r="H316" s="69">
        <f t="shared" si="18"/>
        <v>49.25</v>
      </c>
      <c r="I316" s="69">
        <f t="shared" si="19"/>
        <v>72.45</v>
      </c>
      <c r="J316" s="75">
        <v>4</v>
      </c>
      <c r="K316" s="75"/>
    </row>
    <row r="317" spans="1:11" ht="18.75">
      <c r="A317" s="5">
        <v>314</v>
      </c>
      <c r="B317" s="66" t="s">
        <v>566</v>
      </c>
      <c r="C317" s="74" t="s">
        <v>576</v>
      </c>
      <c r="D317" s="68" t="s">
        <v>577</v>
      </c>
      <c r="E317" s="68" t="s">
        <v>578</v>
      </c>
      <c r="F317" s="69">
        <f t="shared" si="17"/>
        <v>22.7</v>
      </c>
      <c r="G317" s="73">
        <v>82.65</v>
      </c>
      <c r="H317" s="69">
        <f t="shared" si="18"/>
        <v>49.59</v>
      </c>
      <c r="I317" s="69">
        <f t="shared" si="19"/>
        <v>72.29</v>
      </c>
      <c r="J317" s="75">
        <v>5</v>
      </c>
      <c r="K317" s="75"/>
    </row>
    <row r="318" spans="1:11" ht="18.75">
      <c r="A318" s="5">
        <v>315</v>
      </c>
      <c r="B318" s="66" t="s">
        <v>566</v>
      </c>
      <c r="C318" s="68" t="s">
        <v>579</v>
      </c>
      <c r="D318" s="68" t="s">
        <v>580</v>
      </c>
      <c r="E318" s="68" t="s">
        <v>581</v>
      </c>
      <c r="F318" s="69">
        <f t="shared" si="17"/>
        <v>24.6</v>
      </c>
      <c r="G318" s="73">
        <v>78.72</v>
      </c>
      <c r="H318" s="69">
        <f t="shared" si="18"/>
        <v>47.23</v>
      </c>
      <c r="I318" s="69">
        <f t="shared" si="19"/>
        <v>71.83</v>
      </c>
      <c r="J318" s="75">
        <v>6</v>
      </c>
      <c r="K318" s="75"/>
    </row>
    <row r="319" spans="1:11" ht="18.75">
      <c r="A319" s="5">
        <v>316</v>
      </c>
      <c r="B319" s="66" t="s">
        <v>566</v>
      </c>
      <c r="C319" s="68" t="s">
        <v>476</v>
      </c>
      <c r="D319" s="68" t="s">
        <v>582</v>
      </c>
      <c r="E319" s="68" t="s">
        <v>583</v>
      </c>
      <c r="F319" s="69">
        <f t="shared" si="17"/>
        <v>20.4</v>
      </c>
      <c r="G319" s="73">
        <v>82.33</v>
      </c>
      <c r="H319" s="69">
        <f t="shared" si="18"/>
        <v>49.4</v>
      </c>
      <c r="I319" s="69">
        <f t="shared" si="19"/>
        <v>69.8</v>
      </c>
      <c r="J319" s="75">
        <v>7</v>
      </c>
      <c r="K319" s="75"/>
    </row>
    <row r="320" spans="1:11" ht="18.75">
      <c r="A320" s="5">
        <v>317</v>
      </c>
      <c r="B320" s="66" t="s">
        <v>566</v>
      </c>
      <c r="C320" s="68" t="s">
        <v>584</v>
      </c>
      <c r="D320" s="68" t="s">
        <v>585</v>
      </c>
      <c r="E320" s="68" t="s">
        <v>586</v>
      </c>
      <c r="F320" s="69">
        <f t="shared" si="17"/>
        <v>23.1</v>
      </c>
      <c r="G320" s="73">
        <v>75.48</v>
      </c>
      <c r="H320" s="69">
        <f t="shared" si="18"/>
        <v>45.29</v>
      </c>
      <c r="I320" s="69">
        <f t="shared" si="19"/>
        <v>68.39</v>
      </c>
      <c r="J320" s="75">
        <v>8</v>
      </c>
      <c r="K320" s="75"/>
    </row>
    <row r="321" spans="1:11" ht="18.75">
      <c r="A321" s="5">
        <v>318</v>
      </c>
      <c r="B321" s="66" t="s">
        <v>566</v>
      </c>
      <c r="C321" s="68" t="s">
        <v>587</v>
      </c>
      <c r="D321" s="68" t="s">
        <v>588</v>
      </c>
      <c r="E321" s="68" t="s">
        <v>589</v>
      </c>
      <c r="F321" s="69">
        <f t="shared" si="17"/>
        <v>17.7</v>
      </c>
      <c r="G321" s="73">
        <v>83.22</v>
      </c>
      <c r="H321" s="69">
        <f t="shared" si="18"/>
        <v>49.93</v>
      </c>
      <c r="I321" s="69">
        <f t="shared" si="19"/>
        <v>67.63</v>
      </c>
      <c r="J321" s="75">
        <v>9</v>
      </c>
      <c r="K321" s="75"/>
    </row>
    <row r="322" spans="1:11" ht="18.75">
      <c r="A322" s="5">
        <v>319</v>
      </c>
      <c r="B322" s="66" t="s">
        <v>566</v>
      </c>
      <c r="C322" s="68" t="s">
        <v>590</v>
      </c>
      <c r="D322" s="68" t="s">
        <v>591</v>
      </c>
      <c r="E322" s="68" t="s">
        <v>592</v>
      </c>
      <c r="F322" s="69">
        <f t="shared" si="17"/>
        <v>23.9</v>
      </c>
      <c r="G322" s="73">
        <v>72.66</v>
      </c>
      <c r="H322" s="69">
        <f t="shared" si="18"/>
        <v>43.6</v>
      </c>
      <c r="I322" s="69">
        <f t="shared" si="19"/>
        <v>67.5</v>
      </c>
      <c r="J322" s="75">
        <v>10</v>
      </c>
      <c r="K322" s="75"/>
    </row>
    <row r="323" spans="1:11" ht="18.75">
      <c r="A323" s="5">
        <v>320</v>
      </c>
      <c r="B323" s="66" t="s">
        <v>566</v>
      </c>
      <c r="C323" s="68" t="s">
        <v>593</v>
      </c>
      <c r="D323" s="68" t="s">
        <v>594</v>
      </c>
      <c r="E323" s="68" t="s">
        <v>595</v>
      </c>
      <c r="F323" s="69">
        <f t="shared" si="17"/>
        <v>21.6</v>
      </c>
      <c r="G323" s="73">
        <v>74.84</v>
      </c>
      <c r="H323" s="69">
        <f t="shared" si="18"/>
        <v>44.9</v>
      </c>
      <c r="I323" s="69">
        <f t="shared" si="19"/>
        <v>66.5</v>
      </c>
      <c r="J323" s="75">
        <v>11</v>
      </c>
      <c r="K323" s="75"/>
    </row>
    <row r="324" spans="1:11" ht="18.75">
      <c r="A324" s="5">
        <v>321</v>
      </c>
      <c r="B324" s="66" t="s">
        <v>566</v>
      </c>
      <c r="C324" s="68" t="s">
        <v>596</v>
      </c>
      <c r="D324" s="68" t="s">
        <v>597</v>
      </c>
      <c r="E324" s="68" t="s">
        <v>598</v>
      </c>
      <c r="F324" s="69">
        <f t="shared" si="17"/>
        <v>18.2</v>
      </c>
      <c r="G324" s="73">
        <v>79.89</v>
      </c>
      <c r="H324" s="69">
        <f t="shared" si="18"/>
        <v>47.93</v>
      </c>
      <c r="I324" s="69">
        <f t="shared" si="19"/>
        <v>66.13</v>
      </c>
      <c r="J324" s="75">
        <v>12</v>
      </c>
      <c r="K324" s="75"/>
    </row>
    <row r="325" spans="1:11" ht="18.75">
      <c r="A325" s="5">
        <v>322</v>
      </c>
      <c r="B325" s="66" t="s">
        <v>566</v>
      </c>
      <c r="C325" s="68" t="s">
        <v>599</v>
      </c>
      <c r="D325" s="68" t="s">
        <v>600</v>
      </c>
      <c r="E325" s="68" t="s">
        <v>601</v>
      </c>
      <c r="F325" s="69">
        <f t="shared" si="17"/>
        <v>17.8</v>
      </c>
      <c r="G325" s="73">
        <v>80.46000000000001</v>
      </c>
      <c r="H325" s="69">
        <f t="shared" si="18"/>
        <v>48.28</v>
      </c>
      <c r="I325" s="69">
        <f t="shared" si="19"/>
        <v>66.08</v>
      </c>
      <c r="J325" s="75">
        <v>13</v>
      </c>
      <c r="K325" s="75"/>
    </row>
    <row r="326" spans="1:11" ht="18.75">
      <c r="A326" s="5">
        <v>323</v>
      </c>
      <c r="B326" s="66" t="s">
        <v>566</v>
      </c>
      <c r="C326" s="68" t="s">
        <v>602</v>
      </c>
      <c r="D326" s="68" t="s">
        <v>603</v>
      </c>
      <c r="E326" s="68" t="s">
        <v>261</v>
      </c>
      <c r="F326" s="69">
        <f t="shared" si="17"/>
        <v>28.2</v>
      </c>
      <c r="G326" s="73">
        <v>62.900000000000006</v>
      </c>
      <c r="H326" s="69">
        <f t="shared" si="18"/>
        <v>37.74</v>
      </c>
      <c r="I326" s="69">
        <f t="shared" si="19"/>
        <v>65.94</v>
      </c>
      <c r="J326" s="75">
        <v>14</v>
      </c>
      <c r="K326" s="75"/>
    </row>
    <row r="327" spans="1:11" ht="18.75">
      <c r="A327" s="5">
        <v>324</v>
      </c>
      <c r="B327" s="66" t="s">
        <v>566</v>
      </c>
      <c r="C327" s="68" t="s">
        <v>604</v>
      </c>
      <c r="D327" s="68" t="s">
        <v>605</v>
      </c>
      <c r="E327" s="68" t="s">
        <v>606</v>
      </c>
      <c r="F327" s="69">
        <f t="shared" si="17"/>
        <v>22.4</v>
      </c>
      <c r="G327" s="73">
        <v>71.4</v>
      </c>
      <c r="H327" s="69">
        <f t="shared" si="18"/>
        <v>42.84</v>
      </c>
      <c r="I327" s="69">
        <f t="shared" si="19"/>
        <v>65.24000000000001</v>
      </c>
      <c r="J327" s="75">
        <v>15</v>
      </c>
      <c r="K327" s="75"/>
    </row>
    <row r="328" spans="1:11" ht="18.75">
      <c r="A328" s="5">
        <v>325</v>
      </c>
      <c r="B328" s="66" t="s">
        <v>566</v>
      </c>
      <c r="C328" s="68" t="s">
        <v>607</v>
      </c>
      <c r="D328" s="68" t="s">
        <v>608</v>
      </c>
      <c r="E328" s="68" t="s">
        <v>609</v>
      </c>
      <c r="F328" s="69">
        <f t="shared" si="17"/>
        <v>16.9</v>
      </c>
      <c r="G328" s="73">
        <v>79.38</v>
      </c>
      <c r="H328" s="69">
        <f t="shared" si="18"/>
        <v>47.63</v>
      </c>
      <c r="I328" s="69">
        <f t="shared" si="19"/>
        <v>64.53</v>
      </c>
      <c r="J328" s="75">
        <v>16</v>
      </c>
      <c r="K328" s="75"/>
    </row>
    <row r="329" spans="1:11" ht="18.75">
      <c r="A329" s="5">
        <v>326</v>
      </c>
      <c r="B329" s="66" t="s">
        <v>566</v>
      </c>
      <c r="C329" s="68" t="s">
        <v>610</v>
      </c>
      <c r="D329" s="68" t="s">
        <v>611</v>
      </c>
      <c r="E329" s="68" t="s">
        <v>612</v>
      </c>
      <c r="F329" s="69">
        <f t="shared" si="17"/>
        <v>20.8</v>
      </c>
      <c r="G329" s="73">
        <v>72.03</v>
      </c>
      <c r="H329" s="69">
        <f t="shared" si="18"/>
        <v>43.22</v>
      </c>
      <c r="I329" s="69">
        <f t="shared" si="19"/>
        <v>64.02</v>
      </c>
      <c r="J329" s="75">
        <v>17</v>
      </c>
      <c r="K329" s="75"/>
    </row>
    <row r="330" spans="1:11" ht="18.75">
      <c r="A330" s="5">
        <v>327</v>
      </c>
      <c r="B330" s="66" t="s">
        <v>566</v>
      </c>
      <c r="C330" s="68" t="s">
        <v>613</v>
      </c>
      <c r="D330" s="68" t="s">
        <v>614</v>
      </c>
      <c r="E330" s="68" t="s">
        <v>615</v>
      </c>
      <c r="F330" s="69">
        <f t="shared" si="17"/>
        <v>19.8</v>
      </c>
      <c r="G330" s="73">
        <v>73.6</v>
      </c>
      <c r="H330" s="69">
        <f t="shared" si="18"/>
        <v>44.16</v>
      </c>
      <c r="I330" s="69">
        <f t="shared" si="19"/>
        <v>63.959999999999994</v>
      </c>
      <c r="J330" s="75">
        <v>18</v>
      </c>
      <c r="K330" s="75"/>
    </row>
    <row r="331" spans="1:11" ht="18.75">
      <c r="A331" s="5">
        <v>328</v>
      </c>
      <c r="B331" s="66" t="s">
        <v>566</v>
      </c>
      <c r="C331" s="68" t="s">
        <v>616</v>
      </c>
      <c r="D331" s="68" t="s">
        <v>617</v>
      </c>
      <c r="E331" s="68" t="s">
        <v>618</v>
      </c>
      <c r="F331" s="69">
        <f t="shared" si="17"/>
        <v>20</v>
      </c>
      <c r="G331" s="73">
        <v>70.78999999999999</v>
      </c>
      <c r="H331" s="69">
        <f t="shared" si="18"/>
        <v>42.47</v>
      </c>
      <c r="I331" s="69">
        <f t="shared" si="19"/>
        <v>62.47</v>
      </c>
      <c r="J331" s="75">
        <v>19</v>
      </c>
      <c r="K331" s="75"/>
    </row>
    <row r="332" spans="1:11" ht="18.75">
      <c r="A332" s="5">
        <v>329</v>
      </c>
      <c r="B332" s="66" t="s">
        <v>566</v>
      </c>
      <c r="C332" s="68" t="s">
        <v>619</v>
      </c>
      <c r="D332" s="68" t="s">
        <v>620</v>
      </c>
      <c r="E332" s="68" t="s">
        <v>621</v>
      </c>
      <c r="F332" s="69">
        <f t="shared" si="17"/>
        <v>25.7</v>
      </c>
      <c r="G332" s="73">
        <v>58.68</v>
      </c>
      <c r="H332" s="69">
        <f t="shared" si="18"/>
        <v>35.21</v>
      </c>
      <c r="I332" s="69">
        <f t="shared" si="19"/>
        <v>60.91</v>
      </c>
      <c r="J332" s="75">
        <v>20</v>
      </c>
      <c r="K332" s="75"/>
    </row>
    <row r="333" spans="1:11" ht="18.75">
      <c r="A333" s="5">
        <v>330</v>
      </c>
      <c r="B333" s="66" t="s">
        <v>566</v>
      </c>
      <c r="C333" s="68" t="s">
        <v>1094</v>
      </c>
      <c r="D333" s="68" t="s">
        <v>1095</v>
      </c>
      <c r="E333" s="68" t="s">
        <v>973</v>
      </c>
      <c r="F333" s="69">
        <f t="shared" si="17"/>
        <v>24</v>
      </c>
      <c r="G333" s="73">
        <v>60.94</v>
      </c>
      <c r="H333" s="69">
        <f t="shared" si="18"/>
        <v>36.56</v>
      </c>
      <c r="I333" s="69">
        <f t="shared" si="19"/>
        <v>60.56</v>
      </c>
      <c r="J333" s="75">
        <v>21</v>
      </c>
      <c r="K333" s="75"/>
    </row>
    <row r="334" spans="1:11" ht="18.75">
      <c r="A334" s="5">
        <v>331</v>
      </c>
      <c r="B334" s="72" t="s">
        <v>566</v>
      </c>
      <c r="C334" s="68" t="s">
        <v>1096</v>
      </c>
      <c r="D334" s="68" t="s">
        <v>1097</v>
      </c>
      <c r="E334" s="68" t="s">
        <v>1098</v>
      </c>
      <c r="F334" s="69">
        <f t="shared" si="17"/>
        <v>15.7</v>
      </c>
      <c r="G334" s="73">
        <v>73.93</v>
      </c>
      <c r="H334" s="69">
        <f t="shared" si="18"/>
        <v>44.36</v>
      </c>
      <c r="I334" s="69">
        <f t="shared" si="19"/>
        <v>60.06</v>
      </c>
      <c r="J334" s="75">
        <v>22</v>
      </c>
      <c r="K334" s="75"/>
    </row>
    <row r="335" spans="1:11" ht="18.75">
      <c r="A335" s="5">
        <v>332</v>
      </c>
      <c r="B335" s="66" t="s">
        <v>566</v>
      </c>
      <c r="C335" s="68" t="s">
        <v>1099</v>
      </c>
      <c r="D335" s="68" t="s">
        <v>1100</v>
      </c>
      <c r="E335" s="68" t="s">
        <v>1101</v>
      </c>
      <c r="F335" s="69">
        <f t="shared" si="17"/>
        <v>15.8</v>
      </c>
      <c r="G335" s="73">
        <v>73.25999999999999</v>
      </c>
      <c r="H335" s="69">
        <f t="shared" si="18"/>
        <v>43.96</v>
      </c>
      <c r="I335" s="69">
        <f t="shared" si="19"/>
        <v>59.760000000000005</v>
      </c>
      <c r="J335" s="75">
        <v>23</v>
      </c>
      <c r="K335" s="75"/>
    </row>
    <row r="336" spans="1:11" ht="18.75">
      <c r="A336" s="5">
        <v>333</v>
      </c>
      <c r="B336" s="66" t="s">
        <v>566</v>
      </c>
      <c r="C336" s="68" t="s">
        <v>1102</v>
      </c>
      <c r="D336" s="68" t="s">
        <v>1103</v>
      </c>
      <c r="E336" s="68" t="s">
        <v>1104</v>
      </c>
      <c r="F336" s="69">
        <f t="shared" si="17"/>
        <v>15.9</v>
      </c>
      <c r="G336" s="73">
        <v>71.67</v>
      </c>
      <c r="H336" s="69">
        <f t="shared" si="18"/>
        <v>43</v>
      </c>
      <c r="I336" s="69">
        <f t="shared" si="19"/>
        <v>58.9</v>
      </c>
      <c r="J336" s="75">
        <v>24</v>
      </c>
      <c r="K336" s="75"/>
    </row>
    <row r="337" spans="1:11" ht="18.75">
      <c r="A337" s="5">
        <v>334</v>
      </c>
      <c r="B337" s="66" t="s">
        <v>566</v>
      </c>
      <c r="C337" s="68" t="s">
        <v>1105</v>
      </c>
      <c r="D337" s="68" t="s">
        <v>1106</v>
      </c>
      <c r="E337" s="68" t="s">
        <v>1107</v>
      </c>
      <c r="F337" s="69">
        <f t="shared" si="17"/>
        <v>16</v>
      </c>
      <c r="G337" s="73">
        <v>69.00999999999999</v>
      </c>
      <c r="H337" s="69">
        <f t="shared" si="18"/>
        <v>41.41</v>
      </c>
      <c r="I337" s="69">
        <f t="shared" si="19"/>
        <v>57.41</v>
      </c>
      <c r="J337" s="75">
        <v>25</v>
      </c>
      <c r="K337" s="75"/>
    </row>
    <row r="338" spans="1:11" ht="18.75">
      <c r="A338" s="5">
        <v>335</v>
      </c>
      <c r="B338" s="66" t="s">
        <v>566</v>
      </c>
      <c r="C338" s="68" t="s">
        <v>1108</v>
      </c>
      <c r="D338" s="68" t="s">
        <v>1109</v>
      </c>
      <c r="E338" s="68" t="s">
        <v>654</v>
      </c>
      <c r="F338" s="69">
        <f t="shared" si="17"/>
        <v>22.1</v>
      </c>
      <c r="G338" s="73">
        <v>57.33</v>
      </c>
      <c r="H338" s="69">
        <f t="shared" si="18"/>
        <v>34.4</v>
      </c>
      <c r="I338" s="69">
        <f t="shared" si="19"/>
        <v>56.5</v>
      </c>
      <c r="J338" s="75">
        <v>26</v>
      </c>
      <c r="K338" s="75"/>
    </row>
    <row r="339" spans="1:11" ht="18.75">
      <c r="A339" s="5">
        <v>336</v>
      </c>
      <c r="B339" s="66" t="s">
        <v>566</v>
      </c>
      <c r="C339" s="68" t="s">
        <v>1110</v>
      </c>
      <c r="D339" s="68" t="s">
        <v>1111</v>
      </c>
      <c r="E339" s="68" t="s">
        <v>1112</v>
      </c>
      <c r="F339" s="69">
        <f t="shared" si="17"/>
        <v>22</v>
      </c>
      <c r="G339" s="73">
        <v>56.21</v>
      </c>
      <c r="H339" s="69">
        <f t="shared" si="18"/>
        <v>33.73</v>
      </c>
      <c r="I339" s="69">
        <f t="shared" si="19"/>
        <v>55.73</v>
      </c>
      <c r="J339" s="75">
        <v>27</v>
      </c>
      <c r="K339" s="75"/>
    </row>
    <row r="340" spans="1:11" ht="18.75">
      <c r="A340" s="5">
        <v>337</v>
      </c>
      <c r="B340" s="66" t="s">
        <v>566</v>
      </c>
      <c r="C340" s="68" t="s">
        <v>1113</v>
      </c>
      <c r="D340" s="68" t="s">
        <v>1114</v>
      </c>
      <c r="E340" s="68" t="s">
        <v>1115</v>
      </c>
      <c r="F340" s="69">
        <f t="shared" si="17"/>
        <v>17.9</v>
      </c>
      <c r="G340" s="73">
        <v>61.08</v>
      </c>
      <c r="H340" s="69">
        <f t="shared" si="18"/>
        <v>36.65</v>
      </c>
      <c r="I340" s="69">
        <f t="shared" si="19"/>
        <v>54.55</v>
      </c>
      <c r="J340" s="75">
        <v>28</v>
      </c>
      <c r="K340" s="75"/>
    </row>
    <row r="341" spans="1:11" ht="18.75">
      <c r="A341" s="5">
        <v>338</v>
      </c>
      <c r="B341" s="66" t="s">
        <v>566</v>
      </c>
      <c r="C341" s="68" t="s">
        <v>1116</v>
      </c>
      <c r="D341" s="68" t="s">
        <v>1117</v>
      </c>
      <c r="E341" s="68" t="s">
        <v>1118</v>
      </c>
      <c r="F341" s="69">
        <f t="shared" si="17"/>
        <v>16.8</v>
      </c>
      <c r="G341" s="73">
        <v>58.11</v>
      </c>
      <c r="H341" s="69">
        <f t="shared" si="18"/>
        <v>34.87</v>
      </c>
      <c r="I341" s="69">
        <f t="shared" si="19"/>
        <v>51.67</v>
      </c>
      <c r="J341" s="75">
        <v>29</v>
      </c>
      <c r="K341" s="75"/>
    </row>
    <row r="342" spans="1:11" ht="18.75">
      <c r="A342" s="5">
        <v>339</v>
      </c>
      <c r="B342" s="66" t="s">
        <v>566</v>
      </c>
      <c r="C342" s="68" t="s">
        <v>1119</v>
      </c>
      <c r="D342" s="68" t="s">
        <v>1120</v>
      </c>
      <c r="E342" s="68" t="s">
        <v>311</v>
      </c>
      <c r="F342" s="69">
        <f t="shared" si="17"/>
        <v>20.9</v>
      </c>
      <c r="G342" s="73">
        <v>49.77</v>
      </c>
      <c r="H342" s="69">
        <f t="shared" si="18"/>
        <v>29.86</v>
      </c>
      <c r="I342" s="69">
        <f t="shared" si="19"/>
        <v>50.76</v>
      </c>
      <c r="J342" s="75">
        <v>30</v>
      </c>
      <c r="K342" s="75"/>
    </row>
    <row r="343" spans="1:11" ht="18.75">
      <c r="A343" s="5">
        <v>340</v>
      </c>
      <c r="B343" s="72" t="s">
        <v>566</v>
      </c>
      <c r="C343" s="71" t="s">
        <v>1121</v>
      </c>
      <c r="D343" s="71" t="s">
        <v>1122</v>
      </c>
      <c r="E343" s="71" t="s">
        <v>1123</v>
      </c>
      <c r="F343" s="69">
        <f t="shared" si="17"/>
        <v>14.5</v>
      </c>
      <c r="G343" s="73">
        <v>59.48</v>
      </c>
      <c r="H343" s="69">
        <f t="shared" si="18"/>
        <v>35.69</v>
      </c>
      <c r="I343" s="69">
        <f t="shared" si="19"/>
        <v>50.19</v>
      </c>
      <c r="J343" s="75">
        <v>31</v>
      </c>
      <c r="K343" s="75"/>
    </row>
    <row r="344" spans="1:11" ht="18.75">
      <c r="A344" s="5">
        <v>341</v>
      </c>
      <c r="B344" s="66" t="s">
        <v>566</v>
      </c>
      <c r="C344" s="68" t="s">
        <v>1124</v>
      </c>
      <c r="D344" s="68" t="s">
        <v>1125</v>
      </c>
      <c r="E344" s="68" t="s">
        <v>1126</v>
      </c>
      <c r="F344" s="69">
        <f t="shared" si="17"/>
        <v>20.7</v>
      </c>
      <c r="G344" s="73">
        <v>48.54</v>
      </c>
      <c r="H344" s="69">
        <f t="shared" si="18"/>
        <v>29.12</v>
      </c>
      <c r="I344" s="69">
        <f t="shared" si="19"/>
        <v>49.82</v>
      </c>
      <c r="J344" s="75">
        <v>32</v>
      </c>
      <c r="K344" s="75"/>
    </row>
    <row r="345" spans="1:11" ht="18.75">
      <c r="A345" s="5">
        <v>342</v>
      </c>
      <c r="B345" s="72" t="s">
        <v>566</v>
      </c>
      <c r="C345" s="71" t="s">
        <v>1127</v>
      </c>
      <c r="D345" s="71" t="s">
        <v>1128</v>
      </c>
      <c r="E345" s="71" t="s">
        <v>1129</v>
      </c>
      <c r="F345" s="69">
        <f t="shared" si="17"/>
        <v>15.5</v>
      </c>
      <c r="G345" s="73">
        <v>53.5</v>
      </c>
      <c r="H345" s="69">
        <f t="shared" si="18"/>
        <v>32.1</v>
      </c>
      <c r="I345" s="69">
        <f t="shared" si="19"/>
        <v>47.6</v>
      </c>
      <c r="J345" s="75">
        <v>33</v>
      </c>
      <c r="K345" s="75"/>
    </row>
    <row r="346" spans="1:11" ht="18.75">
      <c r="A346" s="5">
        <v>343</v>
      </c>
      <c r="B346" s="66" t="s">
        <v>566</v>
      </c>
      <c r="C346" s="68" t="s">
        <v>1130</v>
      </c>
      <c r="D346" s="68" t="s">
        <v>1131</v>
      </c>
      <c r="E346" s="68" t="s">
        <v>1132</v>
      </c>
      <c r="F346" s="69">
        <f t="shared" si="17"/>
        <v>17.2</v>
      </c>
      <c r="G346" s="73">
        <v>48.900000000000006</v>
      </c>
      <c r="H346" s="69">
        <f t="shared" si="18"/>
        <v>29.34</v>
      </c>
      <c r="I346" s="69">
        <f t="shared" si="19"/>
        <v>46.54</v>
      </c>
      <c r="J346" s="75">
        <v>34</v>
      </c>
      <c r="K346" s="75"/>
    </row>
    <row r="347" spans="1:11" ht="18.75">
      <c r="A347" s="5">
        <v>344</v>
      </c>
      <c r="B347" s="66" t="s">
        <v>566</v>
      </c>
      <c r="C347" s="68" t="s">
        <v>1133</v>
      </c>
      <c r="D347" s="68" t="s">
        <v>1134</v>
      </c>
      <c r="E347" s="68" t="s">
        <v>609</v>
      </c>
      <c r="F347" s="69">
        <f t="shared" si="17"/>
        <v>16.9</v>
      </c>
      <c r="G347" s="73">
        <v>47</v>
      </c>
      <c r="H347" s="69">
        <f t="shared" si="18"/>
        <v>28.2</v>
      </c>
      <c r="I347" s="69">
        <f t="shared" si="19"/>
        <v>45.099999999999994</v>
      </c>
      <c r="J347" s="75">
        <v>35</v>
      </c>
      <c r="K347" s="75"/>
    </row>
    <row r="348" spans="1:11" ht="18.75">
      <c r="A348" s="5">
        <v>345</v>
      </c>
      <c r="B348" s="72" t="s">
        <v>566</v>
      </c>
      <c r="C348" s="71" t="s">
        <v>1135</v>
      </c>
      <c r="D348" s="71" t="s">
        <v>1136</v>
      </c>
      <c r="E348" s="71" t="s">
        <v>1137</v>
      </c>
      <c r="F348" s="69">
        <f t="shared" si="17"/>
        <v>14.7</v>
      </c>
      <c r="G348" s="73">
        <v>43.36</v>
      </c>
      <c r="H348" s="69">
        <f t="shared" si="18"/>
        <v>26.02</v>
      </c>
      <c r="I348" s="69">
        <f t="shared" si="19"/>
        <v>40.72</v>
      </c>
      <c r="J348" s="75">
        <v>36</v>
      </c>
      <c r="K348" s="75"/>
    </row>
    <row r="349" spans="1:11" ht="18.75">
      <c r="A349" s="5">
        <v>346</v>
      </c>
      <c r="B349" s="66" t="s">
        <v>566</v>
      </c>
      <c r="C349" s="74" t="s">
        <v>576</v>
      </c>
      <c r="D349" s="68" t="s">
        <v>1138</v>
      </c>
      <c r="E349" s="68" t="s">
        <v>1139</v>
      </c>
      <c r="F349" s="69">
        <f t="shared" si="17"/>
        <v>16.4</v>
      </c>
      <c r="G349" s="73">
        <v>38.17</v>
      </c>
      <c r="H349" s="69">
        <f t="shared" si="18"/>
        <v>22.9</v>
      </c>
      <c r="I349" s="69">
        <f t="shared" si="19"/>
        <v>39.3</v>
      </c>
      <c r="J349" s="75">
        <v>37</v>
      </c>
      <c r="K349" s="75"/>
    </row>
    <row r="350" spans="1:11" ht="18.75">
      <c r="A350" s="5">
        <v>347</v>
      </c>
      <c r="B350" s="66" t="s">
        <v>566</v>
      </c>
      <c r="C350" s="68" t="s">
        <v>1140</v>
      </c>
      <c r="D350" s="68" t="s">
        <v>1141</v>
      </c>
      <c r="E350" s="68" t="s">
        <v>1139</v>
      </c>
      <c r="F350" s="69">
        <f t="shared" si="17"/>
        <v>16.4</v>
      </c>
      <c r="G350" s="73">
        <v>0</v>
      </c>
      <c r="H350" s="69">
        <f t="shared" si="18"/>
        <v>0</v>
      </c>
      <c r="I350" s="69">
        <f t="shared" si="19"/>
        <v>16.4</v>
      </c>
      <c r="J350" s="75">
        <v>38</v>
      </c>
      <c r="K350" s="75"/>
    </row>
    <row r="351" spans="1:11" ht="18.75">
      <c r="A351" s="5">
        <v>348</v>
      </c>
      <c r="B351" s="66" t="s">
        <v>566</v>
      </c>
      <c r="C351" s="68" t="s">
        <v>1142</v>
      </c>
      <c r="D351" s="68" t="s">
        <v>1143</v>
      </c>
      <c r="E351" s="68" t="s">
        <v>1104</v>
      </c>
      <c r="F351" s="69">
        <f t="shared" si="17"/>
        <v>15.9</v>
      </c>
      <c r="G351" s="73">
        <v>0</v>
      </c>
      <c r="H351" s="69">
        <f t="shared" si="18"/>
        <v>0</v>
      </c>
      <c r="I351" s="69">
        <f t="shared" si="19"/>
        <v>15.9</v>
      </c>
      <c r="J351" s="75">
        <v>39</v>
      </c>
      <c r="K351" s="75"/>
    </row>
    <row r="352" spans="1:11" ht="18.75">
      <c r="A352" s="5">
        <v>349</v>
      </c>
      <c r="B352" s="66" t="s">
        <v>566</v>
      </c>
      <c r="C352" s="68" t="s">
        <v>1144</v>
      </c>
      <c r="D352" s="68" t="s">
        <v>1145</v>
      </c>
      <c r="E352" s="68" t="s">
        <v>1098</v>
      </c>
      <c r="F352" s="69">
        <f t="shared" si="17"/>
        <v>15.7</v>
      </c>
      <c r="G352" s="73">
        <v>0</v>
      </c>
      <c r="H352" s="69">
        <f t="shared" si="18"/>
        <v>0</v>
      </c>
      <c r="I352" s="69">
        <f t="shared" si="19"/>
        <v>15.7</v>
      </c>
      <c r="J352" s="75">
        <v>40</v>
      </c>
      <c r="K352" s="75"/>
    </row>
    <row r="353" spans="1:11" ht="18.75">
      <c r="A353" s="5">
        <v>350</v>
      </c>
      <c r="B353" s="77" t="s">
        <v>60</v>
      </c>
      <c r="C353" s="78" t="s">
        <v>61</v>
      </c>
      <c r="D353" s="78" t="s">
        <v>62</v>
      </c>
      <c r="E353" s="78">
        <v>135</v>
      </c>
      <c r="F353" s="79">
        <f t="shared" si="17"/>
        <v>27</v>
      </c>
      <c r="G353" s="80">
        <v>79.46000000000001</v>
      </c>
      <c r="H353" s="79">
        <f t="shared" si="18"/>
        <v>47.68</v>
      </c>
      <c r="I353" s="79">
        <f t="shared" si="19"/>
        <v>74.68</v>
      </c>
      <c r="J353" s="80">
        <v>1</v>
      </c>
      <c r="K353" s="80"/>
    </row>
    <row r="354" spans="1:11" ht="18.75">
      <c r="A354" s="5">
        <v>351</v>
      </c>
      <c r="B354" s="77" t="s">
        <v>60</v>
      </c>
      <c r="C354" s="78" t="s">
        <v>1146</v>
      </c>
      <c r="D354" s="78" t="s">
        <v>1147</v>
      </c>
      <c r="E354" s="78">
        <v>136.5</v>
      </c>
      <c r="F354" s="79">
        <f t="shared" si="17"/>
        <v>27.3</v>
      </c>
      <c r="G354" s="80">
        <v>75.81</v>
      </c>
      <c r="H354" s="79">
        <f t="shared" si="18"/>
        <v>45.49</v>
      </c>
      <c r="I354" s="79">
        <f t="shared" si="19"/>
        <v>72.79</v>
      </c>
      <c r="J354" s="80">
        <v>2</v>
      </c>
      <c r="K354" s="80"/>
    </row>
    <row r="355" spans="1:11" ht="18.75">
      <c r="A355" s="5">
        <v>352</v>
      </c>
      <c r="B355" s="77" t="s">
        <v>60</v>
      </c>
      <c r="C355" s="78" t="s">
        <v>1148</v>
      </c>
      <c r="D355" s="78" t="s">
        <v>1149</v>
      </c>
      <c r="E355" s="78">
        <v>93.5</v>
      </c>
      <c r="F355" s="79">
        <f t="shared" si="17"/>
        <v>18.7</v>
      </c>
      <c r="G355" s="80">
        <v>74.55</v>
      </c>
      <c r="H355" s="79">
        <f t="shared" si="18"/>
        <v>44.73</v>
      </c>
      <c r="I355" s="79">
        <f t="shared" si="19"/>
        <v>63.42999999999999</v>
      </c>
      <c r="J355" s="80">
        <v>3</v>
      </c>
      <c r="K355" s="80"/>
    </row>
    <row r="356" spans="1:11" ht="18.75">
      <c r="A356" s="5">
        <v>353</v>
      </c>
      <c r="B356" s="72" t="s">
        <v>110</v>
      </c>
      <c r="C356" s="81" t="s">
        <v>111</v>
      </c>
      <c r="D356" s="81" t="s">
        <v>112</v>
      </c>
      <c r="E356" s="71">
        <v>108.5</v>
      </c>
      <c r="F356" s="69">
        <f t="shared" si="17"/>
        <v>21.7</v>
      </c>
      <c r="G356" s="75">
        <v>83.05</v>
      </c>
      <c r="H356" s="69">
        <f t="shared" si="18"/>
        <v>49.83</v>
      </c>
      <c r="I356" s="69">
        <f t="shared" si="19"/>
        <v>71.53</v>
      </c>
      <c r="J356" s="75">
        <v>1</v>
      </c>
      <c r="K356" s="75"/>
    </row>
    <row r="357" spans="1:11" ht="18.75">
      <c r="A357" s="5">
        <v>354</v>
      </c>
      <c r="B357" s="72" t="s">
        <v>110</v>
      </c>
      <c r="C357" s="81" t="s">
        <v>1150</v>
      </c>
      <c r="D357" s="81" t="s">
        <v>1151</v>
      </c>
      <c r="E357" s="71">
        <v>94.5</v>
      </c>
      <c r="F357" s="69">
        <f t="shared" si="17"/>
        <v>18.9</v>
      </c>
      <c r="G357" s="75">
        <v>70.47</v>
      </c>
      <c r="H357" s="69">
        <f t="shared" si="18"/>
        <v>42.28</v>
      </c>
      <c r="I357" s="69">
        <f t="shared" si="19"/>
        <v>61.18</v>
      </c>
      <c r="J357" s="75">
        <v>2</v>
      </c>
      <c r="K357" s="75"/>
    </row>
    <row r="358" spans="1:11" ht="18.75">
      <c r="A358" s="5">
        <v>355</v>
      </c>
      <c r="B358" s="72" t="s">
        <v>110</v>
      </c>
      <c r="C358" s="81" t="s">
        <v>1152</v>
      </c>
      <c r="D358" s="81" t="s">
        <v>1153</v>
      </c>
      <c r="E358" s="71">
        <v>99.5</v>
      </c>
      <c r="F358" s="69">
        <f t="shared" si="17"/>
        <v>19.9</v>
      </c>
      <c r="G358" s="75">
        <v>62.74</v>
      </c>
      <c r="H358" s="69">
        <f t="shared" si="18"/>
        <v>37.64</v>
      </c>
      <c r="I358" s="69">
        <f t="shared" si="19"/>
        <v>57.54</v>
      </c>
      <c r="J358" s="75">
        <v>3</v>
      </c>
      <c r="K358" s="75"/>
    </row>
    <row r="359" spans="1:11" ht="18.75">
      <c r="A359" s="5">
        <v>356</v>
      </c>
      <c r="B359" s="77" t="s">
        <v>205</v>
      </c>
      <c r="C359" s="78" t="s">
        <v>206</v>
      </c>
      <c r="D359" s="78" t="s">
        <v>207</v>
      </c>
      <c r="E359" s="78">
        <v>88.5</v>
      </c>
      <c r="F359" s="79">
        <f t="shared" si="17"/>
        <v>17.7</v>
      </c>
      <c r="G359" s="80">
        <v>73.27000000000001</v>
      </c>
      <c r="H359" s="79">
        <f t="shared" si="18"/>
        <v>43.96</v>
      </c>
      <c r="I359" s="79">
        <f t="shared" si="19"/>
        <v>61.66</v>
      </c>
      <c r="J359" s="80">
        <v>1</v>
      </c>
      <c r="K359" s="80"/>
    </row>
    <row r="360" spans="1:11" ht="18.75">
      <c r="A360" s="5">
        <v>357</v>
      </c>
      <c r="B360" s="77" t="s">
        <v>205</v>
      </c>
      <c r="C360" s="78" t="s">
        <v>208</v>
      </c>
      <c r="D360" s="78" t="s">
        <v>209</v>
      </c>
      <c r="E360" s="82">
        <v>96.5</v>
      </c>
      <c r="F360" s="79">
        <f t="shared" si="17"/>
        <v>19.3</v>
      </c>
      <c r="G360" s="80">
        <v>58.290000000000006</v>
      </c>
      <c r="H360" s="79">
        <f t="shared" si="18"/>
        <v>34.97</v>
      </c>
      <c r="I360" s="79">
        <f t="shared" si="19"/>
        <v>54.269999999999996</v>
      </c>
      <c r="J360" s="80">
        <v>2</v>
      </c>
      <c r="K360" s="80"/>
    </row>
    <row r="361" spans="1:11" ht="18.75">
      <c r="A361" s="5">
        <v>358</v>
      </c>
      <c r="B361" s="77" t="s">
        <v>205</v>
      </c>
      <c r="C361" s="78" t="s">
        <v>1154</v>
      </c>
      <c r="D361" s="78" t="s">
        <v>1155</v>
      </c>
      <c r="E361" s="78">
        <v>71</v>
      </c>
      <c r="F361" s="79">
        <f t="shared" si="17"/>
        <v>14.2</v>
      </c>
      <c r="G361" s="80">
        <v>62.400000000000006</v>
      </c>
      <c r="H361" s="79">
        <f t="shared" si="18"/>
        <v>37.44</v>
      </c>
      <c r="I361" s="79">
        <f t="shared" si="19"/>
        <v>51.64</v>
      </c>
      <c r="J361" s="80">
        <v>3</v>
      </c>
      <c r="K361" s="80"/>
    </row>
    <row r="362" spans="1:11" ht="18.75">
      <c r="A362" s="5">
        <v>359</v>
      </c>
      <c r="B362" s="77" t="s">
        <v>205</v>
      </c>
      <c r="C362" s="83" t="s">
        <v>1156</v>
      </c>
      <c r="D362" s="83" t="s">
        <v>1157</v>
      </c>
      <c r="E362" s="83">
        <v>70.5</v>
      </c>
      <c r="F362" s="79">
        <f t="shared" si="17"/>
        <v>14.1</v>
      </c>
      <c r="G362" s="80">
        <v>62.12</v>
      </c>
      <c r="H362" s="79">
        <f t="shared" si="18"/>
        <v>37.27</v>
      </c>
      <c r="I362" s="79">
        <f t="shared" si="19"/>
        <v>51.370000000000005</v>
      </c>
      <c r="J362" s="80">
        <v>4</v>
      </c>
      <c r="K362" s="80"/>
    </row>
    <row r="363" spans="1:11" ht="18.75">
      <c r="A363" s="5">
        <v>360</v>
      </c>
      <c r="B363" s="77" t="s">
        <v>205</v>
      </c>
      <c r="C363" s="78" t="s">
        <v>1158</v>
      </c>
      <c r="D363" s="78" t="s">
        <v>1159</v>
      </c>
      <c r="E363" s="78">
        <v>73</v>
      </c>
      <c r="F363" s="79">
        <f t="shared" si="17"/>
        <v>14.6</v>
      </c>
      <c r="G363" s="80">
        <v>59.19</v>
      </c>
      <c r="H363" s="79">
        <f t="shared" si="18"/>
        <v>35.51</v>
      </c>
      <c r="I363" s="79">
        <f t="shared" si="19"/>
        <v>50.11</v>
      </c>
      <c r="J363" s="80">
        <v>5</v>
      </c>
      <c r="K363" s="80"/>
    </row>
    <row r="364" spans="1:11" ht="18.75">
      <c r="A364" s="5">
        <v>361</v>
      </c>
      <c r="B364" s="72" t="s">
        <v>376</v>
      </c>
      <c r="C364" s="68" t="s">
        <v>377</v>
      </c>
      <c r="D364" s="68" t="s">
        <v>378</v>
      </c>
      <c r="E364" s="68" t="s">
        <v>379</v>
      </c>
      <c r="F364" s="69">
        <f t="shared" si="17"/>
        <v>25.3</v>
      </c>
      <c r="G364" s="75">
        <v>70.7</v>
      </c>
      <c r="H364" s="69">
        <f t="shared" si="18"/>
        <v>42.42</v>
      </c>
      <c r="I364" s="69">
        <f t="shared" si="19"/>
        <v>67.72</v>
      </c>
      <c r="J364" s="75">
        <v>1</v>
      </c>
      <c r="K364" s="75"/>
    </row>
    <row r="365" spans="1:11" ht="18.75">
      <c r="A365" s="5">
        <v>362</v>
      </c>
      <c r="B365" s="72" t="s">
        <v>376</v>
      </c>
      <c r="C365" s="68" t="s">
        <v>380</v>
      </c>
      <c r="D365" s="68" t="s">
        <v>381</v>
      </c>
      <c r="E365" s="68" t="s">
        <v>382</v>
      </c>
      <c r="F365" s="69">
        <f t="shared" si="17"/>
        <v>25.6</v>
      </c>
      <c r="G365" s="75">
        <v>66.43</v>
      </c>
      <c r="H365" s="69">
        <f t="shared" si="18"/>
        <v>39.86</v>
      </c>
      <c r="I365" s="69">
        <f t="shared" si="19"/>
        <v>65.46000000000001</v>
      </c>
      <c r="J365" s="75">
        <v>2</v>
      </c>
      <c r="K365" s="75"/>
    </row>
    <row r="366" spans="1:11" ht="18.75">
      <c r="A366" s="5">
        <v>363</v>
      </c>
      <c r="B366" s="72" t="s">
        <v>376</v>
      </c>
      <c r="C366" s="68" t="s">
        <v>383</v>
      </c>
      <c r="D366" s="68" t="s">
        <v>384</v>
      </c>
      <c r="E366" s="68" t="s">
        <v>314</v>
      </c>
      <c r="F366" s="69">
        <f t="shared" si="17"/>
        <v>20.3</v>
      </c>
      <c r="G366" s="75">
        <v>71.49000000000001</v>
      </c>
      <c r="H366" s="69">
        <f t="shared" si="18"/>
        <v>42.89</v>
      </c>
      <c r="I366" s="69">
        <f t="shared" si="19"/>
        <v>63.19</v>
      </c>
      <c r="J366" s="75">
        <v>3</v>
      </c>
      <c r="K366" s="75"/>
    </row>
    <row r="367" spans="1:11" ht="18.75">
      <c r="A367" s="5">
        <v>364</v>
      </c>
      <c r="B367" s="72" t="s">
        <v>376</v>
      </c>
      <c r="C367" s="68" t="s">
        <v>385</v>
      </c>
      <c r="D367" s="68" t="s">
        <v>386</v>
      </c>
      <c r="E367" s="68" t="s">
        <v>387</v>
      </c>
      <c r="F367" s="69">
        <f t="shared" si="17"/>
        <v>22.8</v>
      </c>
      <c r="G367" s="75">
        <v>66.13</v>
      </c>
      <c r="H367" s="69">
        <f t="shared" si="18"/>
        <v>39.68</v>
      </c>
      <c r="I367" s="69">
        <f t="shared" si="19"/>
        <v>62.480000000000004</v>
      </c>
      <c r="J367" s="75">
        <v>4</v>
      </c>
      <c r="K367" s="75"/>
    </row>
    <row r="368" spans="1:11" ht="18.75">
      <c r="A368" s="5">
        <v>365</v>
      </c>
      <c r="B368" s="72" t="s">
        <v>376</v>
      </c>
      <c r="C368" s="68" t="s">
        <v>1160</v>
      </c>
      <c r="D368" s="68" t="s">
        <v>1161</v>
      </c>
      <c r="E368" s="68" t="s">
        <v>311</v>
      </c>
      <c r="F368" s="69">
        <f t="shared" si="17"/>
        <v>20.9</v>
      </c>
      <c r="G368" s="75">
        <v>66.07</v>
      </c>
      <c r="H368" s="69">
        <f t="shared" si="18"/>
        <v>39.64</v>
      </c>
      <c r="I368" s="69">
        <f t="shared" si="19"/>
        <v>60.54</v>
      </c>
      <c r="J368" s="75">
        <v>5</v>
      </c>
      <c r="K368" s="75"/>
    </row>
    <row r="369" spans="1:11" ht="18.75">
      <c r="A369" s="5">
        <v>366</v>
      </c>
      <c r="B369" s="72" t="s">
        <v>376</v>
      </c>
      <c r="C369" s="68" t="s">
        <v>1162</v>
      </c>
      <c r="D369" s="68" t="s">
        <v>1163</v>
      </c>
      <c r="E369" s="68" t="s">
        <v>609</v>
      </c>
      <c r="F369" s="69">
        <f t="shared" si="17"/>
        <v>16.9</v>
      </c>
      <c r="G369" s="75">
        <v>64.57</v>
      </c>
      <c r="H369" s="69">
        <f t="shared" si="18"/>
        <v>38.74</v>
      </c>
      <c r="I369" s="69">
        <f t="shared" si="19"/>
        <v>55.64</v>
      </c>
      <c r="J369" s="75">
        <v>6</v>
      </c>
      <c r="K369" s="75"/>
    </row>
    <row r="370" spans="1:11" ht="18.75">
      <c r="A370" s="5">
        <v>367</v>
      </c>
      <c r="B370" s="72" t="s">
        <v>376</v>
      </c>
      <c r="C370" s="68" t="s">
        <v>1164</v>
      </c>
      <c r="D370" s="68" t="s">
        <v>1165</v>
      </c>
      <c r="E370" s="68" t="s">
        <v>609</v>
      </c>
      <c r="F370" s="69">
        <f t="shared" si="17"/>
        <v>16.9</v>
      </c>
      <c r="G370" s="75">
        <v>62.62</v>
      </c>
      <c r="H370" s="69">
        <f t="shared" si="18"/>
        <v>37.57</v>
      </c>
      <c r="I370" s="69">
        <f t="shared" si="19"/>
        <v>54.47</v>
      </c>
      <c r="J370" s="75">
        <v>7</v>
      </c>
      <c r="K370" s="75"/>
    </row>
    <row r="371" spans="1:11" ht="18.75">
      <c r="A371" s="5">
        <v>368</v>
      </c>
      <c r="B371" s="72" t="s">
        <v>376</v>
      </c>
      <c r="C371" s="68" t="s">
        <v>1166</v>
      </c>
      <c r="D371" s="68" t="s">
        <v>1167</v>
      </c>
      <c r="E371" s="68" t="s">
        <v>1168</v>
      </c>
      <c r="F371" s="69">
        <f t="shared" si="17"/>
        <v>17.6</v>
      </c>
      <c r="G371" s="75">
        <v>0</v>
      </c>
      <c r="H371" s="69">
        <f t="shared" si="18"/>
        <v>0</v>
      </c>
      <c r="I371" s="69">
        <f t="shared" si="19"/>
        <v>17.6</v>
      </c>
      <c r="J371" s="75">
        <v>8</v>
      </c>
      <c r="K371" s="75"/>
    </row>
    <row r="372" spans="1:11" ht="18.75">
      <c r="A372" s="5">
        <v>369</v>
      </c>
      <c r="B372" s="72" t="s">
        <v>376</v>
      </c>
      <c r="C372" s="68" t="s">
        <v>1169</v>
      </c>
      <c r="D372" s="68" t="s">
        <v>1170</v>
      </c>
      <c r="E372" s="68" t="s">
        <v>1139</v>
      </c>
      <c r="F372" s="69">
        <f t="shared" si="17"/>
        <v>16.4</v>
      </c>
      <c r="G372" s="75">
        <v>0</v>
      </c>
      <c r="H372" s="69">
        <f t="shared" si="18"/>
        <v>0</v>
      </c>
      <c r="I372" s="69">
        <f t="shared" si="19"/>
        <v>16.4</v>
      </c>
      <c r="J372" s="75">
        <v>9</v>
      </c>
      <c r="K372" s="75"/>
    </row>
    <row r="373" spans="1:11" ht="18.75">
      <c r="A373" s="5">
        <v>370</v>
      </c>
      <c r="B373" s="77" t="s">
        <v>152</v>
      </c>
      <c r="C373" s="78" t="s">
        <v>153</v>
      </c>
      <c r="D373" s="78" t="s">
        <v>154</v>
      </c>
      <c r="E373" s="78">
        <v>118</v>
      </c>
      <c r="F373" s="79">
        <f t="shared" si="17"/>
        <v>23.6</v>
      </c>
      <c r="G373" s="80">
        <v>74.4</v>
      </c>
      <c r="H373" s="79">
        <f t="shared" si="18"/>
        <v>44.64</v>
      </c>
      <c r="I373" s="79">
        <f t="shared" si="19"/>
        <v>68.24000000000001</v>
      </c>
      <c r="J373" s="80">
        <v>1</v>
      </c>
      <c r="K373" s="80"/>
    </row>
    <row r="374" spans="1:11" ht="18.75">
      <c r="A374" s="5">
        <v>371</v>
      </c>
      <c r="B374" s="77" t="s">
        <v>152</v>
      </c>
      <c r="C374" s="78" t="s">
        <v>155</v>
      </c>
      <c r="D374" s="78" t="s">
        <v>156</v>
      </c>
      <c r="E374" s="78">
        <v>119.5</v>
      </c>
      <c r="F374" s="79">
        <f t="shared" si="17"/>
        <v>23.9</v>
      </c>
      <c r="G374" s="80">
        <v>73.81</v>
      </c>
      <c r="H374" s="79">
        <f t="shared" si="18"/>
        <v>44.29</v>
      </c>
      <c r="I374" s="79">
        <f t="shared" si="19"/>
        <v>68.19</v>
      </c>
      <c r="J374" s="80">
        <v>2</v>
      </c>
      <c r="K374" s="80"/>
    </row>
    <row r="375" spans="1:11" ht="18.75">
      <c r="A375" s="5">
        <v>372</v>
      </c>
      <c r="B375" s="77" t="s">
        <v>152</v>
      </c>
      <c r="C375" s="78" t="s">
        <v>157</v>
      </c>
      <c r="D375" s="78" t="s">
        <v>158</v>
      </c>
      <c r="E375" s="78">
        <v>107.5</v>
      </c>
      <c r="F375" s="79">
        <f t="shared" si="17"/>
        <v>21.5</v>
      </c>
      <c r="G375" s="80">
        <v>77.27000000000001</v>
      </c>
      <c r="H375" s="79">
        <f t="shared" si="18"/>
        <v>46.36</v>
      </c>
      <c r="I375" s="79">
        <f t="shared" si="19"/>
        <v>67.86</v>
      </c>
      <c r="J375" s="80">
        <v>3</v>
      </c>
      <c r="K375" s="80"/>
    </row>
    <row r="376" spans="1:11" ht="18.75">
      <c r="A376" s="5">
        <v>373</v>
      </c>
      <c r="B376" s="77" t="s">
        <v>152</v>
      </c>
      <c r="C376" s="78" t="s">
        <v>1171</v>
      </c>
      <c r="D376" s="78" t="s">
        <v>1172</v>
      </c>
      <c r="E376" s="78">
        <v>112.5</v>
      </c>
      <c r="F376" s="79">
        <f t="shared" si="17"/>
        <v>22.5</v>
      </c>
      <c r="G376" s="80">
        <v>71.13</v>
      </c>
      <c r="H376" s="79">
        <f t="shared" si="18"/>
        <v>42.68</v>
      </c>
      <c r="I376" s="79">
        <f t="shared" si="19"/>
        <v>65.18</v>
      </c>
      <c r="J376" s="80">
        <v>4</v>
      </c>
      <c r="K376" s="80"/>
    </row>
    <row r="377" spans="1:11" ht="18.75">
      <c r="A377" s="5">
        <v>374</v>
      </c>
      <c r="B377" s="77" t="s">
        <v>152</v>
      </c>
      <c r="C377" s="78" t="s">
        <v>1173</v>
      </c>
      <c r="D377" s="78" t="s">
        <v>1174</v>
      </c>
      <c r="E377" s="78">
        <v>94.5</v>
      </c>
      <c r="F377" s="79">
        <f>ROUND((E377/2*0.4),2)</f>
        <v>18.9</v>
      </c>
      <c r="G377" s="80">
        <v>45.099999999999994</v>
      </c>
      <c r="H377" s="79">
        <f>ROUND((G377*0.6),2)</f>
        <v>27.06</v>
      </c>
      <c r="I377" s="79">
        <f aca="true" t="shared" si="20" ref="I377:I384">F377+H377</f>
        <v>45.959999999999994</v>
      </c>
      <c r="J377" s="80">
        <v>5</v>
      </c>
      <c r="K377" s="80"/>
    </row>
    <row r="378" spans="1:11" ht="18.75">
      <c r="A378" s="5">
        <v>375</v>
      </c>
      <c r="B378" s="77" t="s">
        <v>152</v>
      </c>
      <c r="C378" s="78" t="s">
        <v>1175</v>
      </c>
      <c r="D378" s="78" t="s">
        <v>1176</v>
      </c>
      <c r="E378" s="78">
        <v>80</v>
      </c>
      <c r="F378" s="79">
        <f>ROUND((E378/2*0.4),2)</f>
        <v>16</v>
      </c>
      <c r="G378" s="80">
        <v>46.29</v>
      </c>
      <c r="H378" s="79">
        <f>ROUND((G378*0.6),2)</f>
        <v>27.77</v>
      </c>
      <c r="I378" s="79">
        <f t="shared" si="20"/>
        <v>43.769999999999996</v>
      </c>
      <c r="J378" s="80">
        <v>6</v>
      </c>
      <c r="K378" s="80"/>
    </row>
    <row r="379" spans="1:11" ht="18.75">
      <c r="A379" s="5">
        <v>376</v>
      </c>
      <c r="B379" s="77" t="s">
        <v>152</v>
      </c>
      <c r="C379" s="78" t="s">
        <v>1177</v>
      </c>
      <c r="D379" s="78" t="s">
        <v>1178</v>
      </c>
      <c r="E379" s="78">
        <v>64</v>
      </c>
      <c r="F379" s="79">
        <f>ROUND((E379/2*0.4),2)</f>
        <v>12.8</v>
      </c>
      <c r="G379" s="80">
        <v>35</v>
      </c>
      <c r="H379" s="79">
        <f>ROUND((G379*0.6),2)</f>
        <v>21</v>
      </c>
      <c r="I379" s="79">
        <f t="shared" si="20"/>
        <v>33.8</v>
      </c>
      <c r="J379" s="80">
        <v>7</v>
      </c>
      <c r="K379" s="80"/>
    </row>
    <row r="380" spans="1:11" ht="18.75">
      <c r="A380" s="5">
        <v>377</v>
      </c>
      <c r="B380" s="84" t="s">
        <v>1179</v>
      </c>
      <c r="C380" s="85" t="s">
        <v>14</v>
      </c>
      <c r="D380" s="86" t="s">
        <v>15</v>
      </c>
      <c r="E380" s="87">
        <v>139.5</v>
      </c>
      <c r="F380" s="88">
        <f aca="true" t="shared" si="21" ref="F380:F443">E380/4</f>
        <v>34.875</v>
      </c>
      <c r="G380" s="89">
        <v>84.6666666666667</v>
      </c>
      <c r="H380" s="90">
        <f>G380/2</f>
        <v>42.33333333333335</v>
      </c>
      <c r="I380" s="88">
        <f t="shared" si="20"/>
        <v>77.20833333333334</v>
      </c>
      <c r="J380" s="89">
        <v>1</v>
      </c>
      <c r="K380" s="89"/>
    </row>
    <row r="381" spans="1:11" ht="18.75">
      <c r="A381" s="5">
        <v>378</v>
      </c>
      <c r="B381" s="84" t="s">
        <v>1179</v>
      </c>
      <c r="C381" s="85" t="s">
        <v>16</v>
      </c>
      <c r="D381" s="86" t="s">
        <v>17</v>
      </c>
      <c r="E381" s="87">
        <v>124.5</v>
      </c>
      <c r="F381" s="88">
        <f t="shared" si="21"/>
        <v>31.125</v>
      </c>
      <c r="G381" s="89">
        <v>88</v>
      </c>
      <c r="H381" s="90">
        <f>G381/2</f>
        <v>44</v>
      </c>
      <c r="I381" s="88">
        <f t="shared" si="20"/>
        <v>75.125</v>
      </c>
      <c r="J381" s="89">
        <v>2</v>
      </c>
      <c r="K381" s="89"/>
    </row>
    <row r="382" spans="1:11" ht="18.75">
      <c r="A382" s="5">
        <v>379</v>
      </c>
      <c r="B382" s="84" t="s">
        <v>1179</v>
      </c>
      <c r="C382" s="85" t="s">
        <v>18</v>
      </c>
      <c r="D382" s="86" t="s">
        <v>19</v>
      </c>
      <c r="E382" s="87">
        <v>123.5</v>
      </c>
      <c r="F382" s="88">
        <f t="shared" si="21"/>
        <v>30.875</v>
      </c>
      <c r="G382" s="89">
        <v>86.3333333333333</v>
      </c>
      <c r="H382" s="90">
        <f>G382/2</f>
        <v>43.16666666666665</v>
      </c>
      <c r="I382" s="88">
        <f t="shared" si="20"/>
        <v>74.04166666666666</v>
      </c>
      <c r="J382" s="89">
        <v>3</v>
      </c>
      <c r="K382" s="89"/>
    </row>
    <row r="383" spans="1:11" ht="18.75">
      <c r="A383" s="5">
        <v>380</v>
      </c>
      <c r="B383" s="84" t="s">
        <v>1179</v>
      </c>
      <c r="C383" s="85" t="s">
        <v>1180</v>
      </c>
      <c r="D383" s="86" t="s">
        <v>1181</v>
      </c>
      <c r="E383" s="87">
        <v>122.5</v>
      </c>
      <c r="F383" s="88">
        <f t="shared" si="21"/>
        <v>30.625</v>
      </c>
      <c r="G383" s="89">
        <v>85</v>
      </c>
      <c r="H383" s="90">
        <f>G383/2</f>
        <v>42.5</v>
      </c>
      <c r="I383" s="88">
        <f t="shared" si="20"/>
        <v>73.125</v>
      </c>
      <c r="J383" s="89">
        <v>4</v>
      </c>
      <c r="K383" s="89"/>
    </row>
    <row r="384" spans="1:11" ht="18.75">
      <c r="A384" s="5">
        <v>381</v>
      </c>
      <c r="B384" s="84" t="s">
        <v>1179</v>
      </c>
      <c r="C384" s="85" t="s">
        <v>1182</v>
      </c>
      <c r="D384" s="86" t="s">
        <v>1183</v>
      </c>
      <c r="E384" s="87">
        <v>117</v>
      </c>
      <c r="F384" s="88">
        <f t="shared" si="21"/>
        <v>29.25</v>
      </c>
      <c r="G384" s="89">
        <v>82.3333333333333</v>
      </c>
      <c r="H384" s="90">
        <f>G384/2</f>
        <v>41.16666666666665</v>
      </c>
      <c r="I384" s="88">
        <f t="shared" si="20"/>
        <v>70.41666666666666</v>
      </c>
      <c r="J384" s="89">
        <v>5</v>
      </c>
      <c r="K384" s="89"/>
    </row>
    <row r="385" spans="1:11" ht="18.75">
      <c r="A385" s="5">
        <v>382</v>
      </c>
      <c r="B385" s="84" t="s">
        <v>1179</v>
      </c>
      <c r="C385" s="85" t="s">
        <v>1184</v>
      </c>
      <c r="D385" s="86" t="s">
        <v>1185</v>
      </c>
      <c r="E385" s="87">
        <v>107</v>
      </c>
      <c r="F385" s="88">
        <f t="shared" si="21"/>
        <v>26.75</v>
      </c>
      <c r="G385" s="91" t="s">
        <v>1186</v>
      </c>
      <c r="H385" s="92" t="s">
        <v>1186</v>
      </c>
      <c r="I385" s="88">
        <v>26.75</v>
      </c>
      <c r="J385" s="89">
        <v>6</v>
      </c>
      <c r="K385" s="89"/>
    </row>
    <row r="386" spans="1:11" ht="18.75">
      <c r="A386" s="5">
        <v>383</v>
      </c>
      <c r="B386" s="93" t="s">
        <v>63</v>
      </c>
      <c r="C386" s="85" t="s">
        <v>64</v>
      </c>
      <c r="D386" s="86" t="s">
        <v>65</v>
      </c>
      <c r="E386" s="87">
        <v>169</v>
      </c>
      <c r="F386" s="88">
        <f t="shared" si="21"/>
        <v>42.25</v>
      </c>
      <c r="G386" s="89">
        <v>88.3333333333333</v>
      </c>
      <c r="H386" s="90">
        <f aca="true" t="shared" si="22" ref="H386:H393">G386/2</f>
        <v>44.16666666666665</v>
      </c>
      <c r="I386" s="88">
        <f aca="true" t="shared" si="23" ref="I386:I393">F386+H386</f>
        <v>86.41666666666666</v>
      </c>
      <c r="J386" s="89">
        <v>1</v>
      </c>
      <c r="K386" s="89"/>
    </row>
    <row r="387" spans="1:11" ht="18.75">
      <c r="A387" s="5">
        <v>384</v>
      </c>
      <c r="B387" s="93" t="s">
        <v>63</v>
      </c>
      <c r="C387" s="85" t="s">
        <v>66</v>
      </c>
      <c r="D387" s="86" t="s">
        <v>67</v>
      </c>
      <c r="E387" s="87">
        <v>162</v>
      </c>
      <c r="F387" s="88">
        <f t="shared" si="21"/>
        <v>40.5</v>
      </c>
      <c r="G387" s="89">
        <v>85.6666666666667</v>
      </c>
      <c r="H387" s="90">
        <f t="shared" si="22"/>
        <v>42.83333333333335</v>
      </c>
      <c r="I387" s="88">
        <f t="shared" si="23"/>
        <v>83.33333333333334</v>
      </c>
      <c r="J387" s="89">
        <v>2</v>
      </c>
      <c r="K387" s="89"/>
    </row>
    <row r="388" spans="1:11" ht="18.75">
      <c r="A388" s="5">
        <v>385</v>
      </c>
      <c r="B388" s="93" t="s">
        <v>63</v>
      </c>
      <c r="C388" s="85" t="s">
        <v>1187</v>
      </c>
      <c r="D388" s="86" t="s">
        <v>1188</v>
      </c>
      <c r="E388" s="87">
        <v>118</v>
      </c>
      <c r="F388" s="88">
        <f t="shared" si="21"/>
        <v>29.5</v>
      </c>
      <c r="G388" s="89">
        <v>86.3333333333333</v>
      </c>
      <c r="H388" s="90">
        <f t="shared" si="22"/>
        <v>43.16666666666665</v>
      </c>
      <c r="I388" s="88">
        <f t="shared" si="23"/>
        <v>72.66666666666666</v>
      </c>
      <c r="J388" s="89">
        <v>3</v>
      </c>
      <c r="K388" s="89"/>
    </row>
    <row r="389" spans="1:11" ht="18.75">
      <c r="A389" s="5">
        <v>386</v>
      </c>
      <c r="B389" s="93" t="s">
        <v>63</v>
      </c>
      <c r="C389" s="85" t="s">
        <v>1189</v>
      </c>
      <c r="D389" s="86" t="s">
        <v>1190</v>
      </c>
      <c r="E389" s="87">
        <v>114.5</v>
      </c>
      <c r="F389" s="88">
        <f t="shared" si="21"/>
        <v>28.625</v>
      </c>
      <c r="G389" s="89">
        <v>83.6666666666667</v>
      </c>
      <c r="H389" s="90">
        <f t="shared" si="22"/>
        <v>41.83333333333335</v>
      </c>
      <c r="I389" s="88">
        <f t="shared" si="23"/>
        <v>70.45833333333334</v>
      </c>
      <c r="J389" s="89">
        <v>4</v>
      </c>
      <c r="K389" s="89"/>
    </row>
    <row r="390" spans="1:11" ht="18.75">
      <c r="A390" s="5">
        <v>387</v>
      </c>
      <c r="B390" s="93" t="s">
        <v>63</v>
      </c>
      <c r="C390" s="85" t="s">
        <v>1191</v>
      </c>
      <c r="D390" s="86" t="s">
        <v>1192</v>
      </c>
      <c r="E390" s="87">
        <v>100.5</v>
      </c>
      <c r="F390" s="88">
        <f t="shared" si="21"/>
        <v>25.125</v>
      </c>
      <c r="G390" s="89">
        <v>82.6666666666667</v>
      </c>
      <c r="H390" s="90">
        <f t="shared" si="22"/>
        <v>41.33333333333335</v>
      </c>
      <c r="I390" s="88">
        <f t="shared" si="23"/>
        <v>66.45833333333334</v>
      </c>
      <c r="J390" s="89">
        <v>5</v>
      </c>
      <c r="K390" s="89"/>
    </row>
    <row r="391" spans="1:11" ht="18.75">
      <c r="A391" s="5">
        <v>388</v>
      </c>
      <c r="B391" s="93" t="s">
        <v>159</v>
      </c>
      <c r="C391" s="85" t="s">
        <v>160</v>
      </c>
      <c r="D391" s="86" t="s">
        <v>161</v>
      </c>
      <c r="E391" s="87">
        <v>151</v>
      </c>
      <c r="F391" s="88">
        <f t="shared" si="21"/>
        <v>37.75</v>
      </c>
      <c r="G391" s="89">
        <v>87</v>
      </c>
      <c r="H391" s="90">
        <f t="shared" si="22"/>
        <v>43.5</v>
      </c>
      <c r="I391" s="88">
        <f t="shared" si="23"/>
        <v>81.25</v>
      </c>
      <c r="J391" s="89">
        <v>1</v>
      </c>
      <c r="K391" s="91"/>
    </row>
    <row r="392" spans="1:11" ht="18.75">
      <c r="A392" s="5">
        <v>389</v>
      </c>
      <c r="B392" s="93" t="s">
        <v>159</v>
      </c>
      <c r="C392" s="94" t="s">
        <v>162</v>
      </c>
      <c r="D392" s="86" t="s">
        <v>163</v>
      </c>
      <c r="E392" s="95">
        <v>117</v>
      </c>
      <c r="F392" s="88">
        <f t="shared" si="21"/>
        <v>29.25</v>
      </c>
      <c r="G392" s="89">
        <v>84</v>
      </c>
      <c r="H392" s="90">
        <f t="shared" si="22"/>
        <v>42</v>
      </c>
      <c r="I392" s="88">
        <f t="shared" si="23"/>
        <v>71.25</v>
      </c>
      <c r="J392" s="89">
        <v>2</v>
      </c>
      <c r="K392" s="91"/>
    </row>
    <row r="393" spans="1:11" ht="18.75">
      <c r="A393" s="5">
        <v>390</v>
      </c>
      <c r="B393" s="93" t="s">
        <v>159</v>
      </c>
      <c r="C393" s="85" t="s">
        <v>1193</v>
      </c>
      <c r="D393" s="86" t="s">
        <v>1194</v>
      </c>
      <c r="E393" s="87">
        <v>105.5</v>
      </c>
      <c r="F393" s="88">
        <f t="shared" si="21"/>
        <v>26.375</v>
      </c>
      <c r="G393" s="89">
        <v>83</v>
      </c>
      <c r="H393" s="90">
        <f t="shared" si="22"/>
        <v>41.5</v>
      </c>
      <c r="I393" s="88">
        <f t="shared" si="23"/>
        <v>67.875</v>
      </c>
      <c r="J393" s="89">
        <v>3</v>
      </c>
      <c r="K393" s="91"/>
    </row>
    <row r="394" spans="1:11" ht="16.5" customHeight="1">
      <c r="A394" s="5">
        <v>391</v>
      </c>
      <c r="B394" s="93" t="s">
        <v>159</v>
      </c>
      <c r="C394" s="85" t="s">
        <v>1195</v>
      </c>
      <c r="D394" s="86" t="s">
        <v>1196</v>
      </c>
      <c r="E394" s="87">
        <v>105.5</v>
      </c>
      <c r="F394" s="88">
        <f t="shared" si="21"/>
        <v>26.375</v>
      </c>
      <c r="G394" s="91" t="s">
        <v>903</v>
      </c>
      <c r="H394" s="92" t="s">
        <v>903</v>
      </c>
      <c r="I394" s="88">
        <v>26.38</v>
      </c>
      <c r="J394" s="89">
        <v>4</v>
      </c>
      <c r="K394" s="91"/>
    </row>
    <row r="395" spans="1:11" ht="18.75">
      <c r="A395" s="5">
        <v>392</v>
      </c>
      <c r="B395" s="93" t="s">
        <v>233</v>
      </c>
      <c r="C395" s="96" t="s">
        <v>234</v>
      </c>
      <c r="D395" s="97" t="s">
        <v>235</v>
      </c>
      <c r="E395" s="98" t="s">
        <v>236</v>
      </c>
      <c r="F395" s="88">
        <f t="shared" si="21"/>
        <v>28.625</v>
      </c>
      <c r="G395" s="89">
        <v>85.6666666666667</v>
      </c>
      <c r="H395" s="90">
        <f aca="true" t="shared" si="24" ref="H395:H421">G395/2</f>
        <v>42.83333333333335</v>
      </c>
      <c r="I395" s="88">
        <f aca="true" t="shared" si="25" ref="I395:I421">F395+H395</f>
        <v>71.45833333333334</v>
      </c>
      <c r="J395" s="89">
        <v>1</v>
      </c>
      <c r="K395" s="89"/>
    </row>
    <row r="396" spans="1:11" ht="18.75">
      <c r="A396" s="5">
        <v>393</v>
      </c>
      <c r="B396" s="93" t="s">
        <v>233</v>
      </c>
      <c r="C396" s="96" t="s">
        <v>237</v>
      </c>
      <c r="D396" s="97" t="s">
        <v>238</v>
      </c>
      <c r="E396" s="98" t="s">
        <v>239</v>
      </c>
      <c r="F396" s="88">
        <f t="shared" si="21"/>
        <v>26.875</v>
      </c>
      <c r="G396" s="89">
        <v>84.3333333333333</v>
      </c>
      <c r="H396" s="90">
        <f t="shared" si="24"/>
        <v>42.16666666666665</v>
      </c>
      <c r="I396" s="88">
        <f t="shared" si="25"/>
        <v>69.04166666666666</v>
      </c>
      <c r="J396" s="89">
        <v>2</v>
      </c>
      <c r="K396" s="89"/>
    </row>
    <row r="397" spans="1:11" ht="18.75">
      <c r="A397" s="5">
        <v>394</v>
      </c>
      <c r="B397" s="93" t="s">
        <v>233</v>
      </c>
      <c r="C397" s="96" t="s">
        <v>240</v>
      </c>
      <c r="D397" s="97" t="s">
        <v>241</v>
      </c>
      <c r="E397" s="98" t="s">
        <v>242</v>
      </c>
      <c r="F397" s="88">
        <f t="shared" si="21"/>
        <v>25.125</v>
      </c>
      <c r="G397" s="89">
        <v>85.6666666666667</v>
      </c>
      <c r="H397" s="90">
        <f t="shared" si="24"/>
        <v>42.83333333333335</v>
      </c>
      <c r="I397" s="88">
        <f t="shared" si="25"/>
        <v>67.95833333333334</v>
      </c>
      <c r="J397" s="89">
        <v>3</v>
      </c>
      <c r="K397" s="89"/>
    </row>
    <row r="398" spans="1:11" ht="18.75">
      <c r="A398" s="5">
        <v>395</v>
      </c>
      <c r="B398" s="84" t="s">
        <v>1197</v>
      </c>
      <c r="C398" s="85" t="s">
        <v>21</v>
      </c>
      <c r="D398" s="86" t="s">
        <v>22</v>
      </c>
      <c r="E398" s="87">
        <v>167</v>
      </c>
      <c r="F398" s="88">
        <f t="shared" si="21"/>
        <v>41.75</v>
      </c>
      <c r="G398" s="89">
        <v>85</v>
      </c>
      <c r="H398" s="90">
        <f t="shared" si="24"/>
        <v>42.5</v>
      </c>
      <c r="I398" s="88">
        <f t="shared" si="25"/>
        <v>84.25</v>
      </c>
      <c r="J398" s="89">
        <v>1</v>
      </c>
      <c r="K398" s="89"/>
    </row>
    <row r="399" spans="1:11" ht="18.75">
      <c r="A399" s="5">
        <v>396</v>
      </c>
      <c r="B399" s="84" t="s">
        <v>1197</v>
      </c>
      <c r="C399" s="85" t="s">
        <v>23</v>
      </c>
      <c r="D399" s="86" t="s">
        <v>24</v>
      </c>
      <c r="E399" s="87">
        <v>148.5</v>
      </c>
      <c r="F399" s="88">
        <f t="shared" si="21"/>
        <v>37.125</v>
      </c>
      <c r="G399" s="89">
        <v>83.3333333333333</v>
      </c>
      <c r="H399" s="90">
        <f t="shared" si="24"/>
        <v>41.66666666666665</v>
      </c>
      <c r="I399" s="88">
        <f t="shared" si="25"/>
        <v>78.79166666666666</v>
      </c>
      <c r="J399" s="89">
        <v>2</v>
      </c>
      <c r="K399" s="89"/>
    </row>
    <row r="400" spans="1:11" ht="18.75">
      <c r="A400" s="5">
        <v>397</v>
      </c>
      <c r="B400" s="84" t="s">
        <v>1197</v>
      </c>
      <c r="C400" s="85" t="s">
        <v>25</v>
      </c>
      <c r="D400" s="86" t="s">
        <v>26</v>
      </c>
      <c r="E400" s="87">
        <v>138</v>
      </c>
      <c r="F400" s="88">
        <f t="shared" si="21"/>
        <v>34.5</v>
      </c>
      <c r="G400" s="89">
        <v>87.3333333333333</v>
      </c>
      <c r="H400" s="90">
        <f t="shared" si="24"/>
        <v>43.66666666666665</v>
      </c>
      <c r="I400" s="88">
        <f t="shared" si="25"/>
        <v>78.16666666666666</v>
      </c>
      <c r="J400" s="89">
        <v>3</v>
      </c>
      <c r="K400" s="89"/>
    </row>
    <row r="401" spans="1:11" ht="18.75">
      <c r="A401" s="5">
        <v>398</v>
      </c>
      <c r="B401" s="84" t="s">
        <v>1197</v>
      </c>
      <c r="C401" s="85" t="s">
        <v>1198</v>
      </c>
      <c r="D401" s="86" t="s">
        <v>1199</v>
      </c>
      <c r="E401" s="87">
        <v>122.5</v>
      </c>
      <c r="F401" s="88">
        <f t="shared" si="21"/>
        <v>30.625</v>
      </c>
      <c r="G401" s="89">
        <v>85.3333333333333</v>
      </c>
      <c r="H401" s="90">
        <f t="shared" si="24"/>
        <v>42.66666666666665</v>
      </c>
      <c r="I401" s="88">
        <f t="shared" si="25"/>
        <v>73.29166666666666</v>
      </c>
      <c r="J401" s="89">
        <v>4</v>
      </c>
      <c r="K401" s="89"/>
    </row>
    <row r="402" spans="1:11" ht="18.75">
      <c r="A402" s="5">
        <v>399</v>
      </c>
      <c r="B402" s="84" t="s">
        <v>1197</v>
      </c>
      <c r="C402" s="85" t="s">
        <v>1200</v>
      </c>
      <c r="D402" s="86" t="s">
        <v>1201</v>
      </c>
      <c r="E402" s="87">
        <v>125</v>
      </c>
      <c r="F402" s="88">
        <f t="shared" si="21"/>
        <v>31.25</v>
      </c>
      <c r="G402" s="89">
        <v>82</v>
      </c>
      <c r="H402" s="90">
        <f t="shared" si="24"/>
        <v>41</v>
      </c>
      <c r="I402" s="88">
        <f t="shared" si="25"/>
        <v>72.25</v>
      </c>
      <c r="J402" s="89">
        <v>5</v>
      </c>
      <c r="K402" s="89"/>
    </row>
    <row r="403" spans="1:11" ht="18.75">
      <c r="A403" s="5">
        <v>400</v>
      </c>
      <c r="B403" s="84" t="s">
        <v>1197</v>
      </c>
      <c r="C403" s="85" t="s">
        <v>1202</v>
      </c>
      <c r="D403" s="86" t="s">
        <v>1203</v>
      </c>
      <c r="E403" s="87">
        <v>124.5</v>
      </c>
      <c r="F403" s="88">
        <f t="shared" si="21"/>
        <v>31.125</v>
      </c>
      <c r="G403" s="89">
        <v>81.3333333333333</v>
      </c>
      <c r="H403" s="90">
        <f t="shared" si="24"/>
        <v>40.66666666666665</v>
      </c>
      <c r="I403" s="88">
        <f t="shared" si="25"/>
        <v>71.79166666666666</v>
      </c>
      <c r="J403" s="89">
        <v>6</v>
      </c>
      <c r="K403" s="89"/>
    </row>
    <row r="404" spans="1:11" ht="18.75">
      <c r="A404" s="5">
        <v>401</v>
      </c>
      <c r="B404" s="84" t="s">
        <v>1197</v>
      </c>
      <c r="C404" s="85" t="s">
        <v>1204</v>
      </c>
      <c r="D404" s="86" t="s">
        <v>1205</v>
      </c>
      <c r="E404" s="87">
        <v>125</v>
      </c>
      <c r="F404" s="88">
        <f t="shared" si="21"/>
        <v>31.25</v>
      </c>
      <c r="G404" s="89">
        <v>78.1666666666667</v>
      </c>
      <c r="H404" s="90">
        <f t="shared" si="24"/>
        <v>39.08333333333335</v>
      </c>
      <c r="I404" s="88">
        <f t="shared" si="25"/>
        <v>70.33333333333334</v>
      </c>
      <c r="J404" s="89">
        <v>7</v>
      </c>
      <c r="K404" s="89"/>
    </row>
    <row r="405" spans="1:11" ht="18.75">
      <c r="A405" s="5">
        <v>402</v>
      </c>
      <c r="B405" s="84" t="s">
        <v>1197</v>
      </c>
      <c r="C405" s="85" t="s">
        <v>1206</v>
      </c>
      <c r="D405" s="86" t="s">
        <v>1207</v>
      </c>
      <c r="E405" s="87">
        <v>123</v>
      </c>
      <c r="F405" s="88">
        <f t="shared" si="21"/>
        <v>30.75</v>
      </c>
      <c r="G405" s="89">
        <v>78.3333333333333</v>
      </c>
      <c r="H405" s="90">
        <f t="shared" si="24"/>
        <v>39.16666666666665</v>
      </c>
      <c r="I405" s="88">
        <f t="shared" si="25"/>
        <v>69.91666666666666</v>
      </c>
      <c r="J405" s="89">
        <v>8</v>
      </c>
      <c r="K405" s="89"/>
    </row>
    <row r="406" spans="1:11" ht="18.75">
      <c r="A406" s="5">
        <v>403</v>
      </c>
      <c r="B406" s="84" t="s">
        <v>1197</v>
      </c>
      <c r="C406" s="85" t="s">
        <v>1208</v>
      </c>
      <c r="D406" s="86" t="s">
        <v>1209</v>
      </c>
      <c r="E406" s="87">
        <v>122.5</v>
      </c>
      <c r="F406" s="88">
        <f t="shared" si="21"/>
        <v>30.625</v>
      </c>
      <c r="G406" s="89">
        <v>73.6666666666667</v>
      </c>
      <c r="H406" s="90">
        <f t="shared" si="24"/>
        <v>36.83333333333335</v>
      </c>
      <c r="I406" s="88">
        <f t="shared" si="25"/>
        <v>67.45833333333334</v>
      </c>
      <c r="J406" s="89">
        <v>9</v>
      </c>
      <c r="K406" s="89"/>
    </row>
    <row r="407" spans="1:11" ht="18.75">
      <c r="A407" s="5">
        <v>404</v>
      </c>
      <c r="B407" s="84" t="s">
        <v>1210</v>
      </c>
      <c r="C407" s="85" t="s">
        <v>69</v>
      </c>
      <c r="D407" s="86" t="s">
        <v>70</v>
      </c>
      <c r="E407" s="87">
        <v>160</v>
      </c>
      <c r="F407" s="88">
        <f t="shared" si="21"/>
        <v>40</v>
      </c>
      <c r="G407" s="89">
        <v>84.3333333333333</v>
      </c>
      <c r="H407" s="90">
        <f t="shared" si="24"/>
        <v>42.16666666666665</v>
      </c>
      <c r="I407" s="88">
        <f t="shared" si="25"/>
        <v>82.16666666666666</v>
      </c>
      <c r="J407" s="89">
        <v>1</v>
      </c>
      <c r="K407" s="89"/>
    </row>
    <row r="408" spans="1:11" ht="18.75">
      <c r="A408" s="5">
        <v>405</v>
      </c>
      <c r="B408" s="84" t="s">
        <v>1210</v>
      </c>
      <c r="C408" s="85" t="s">
        <v>71</v>
      </c>
      <c r="D408" s="86" t="s">
        <v>72</v>
      </c>
      <c r="E408" s="87">
        <v>156.5</v>
      </c>
      <c r="F408" s="88">
        <f t="shared" si="21"/>
        <v>39.125</v>
      </c>
      <c r="G408" s="89">
        <v>86</v>
      </c>
      <c r="H408" s="90">
        <f t="shared" si="24"/>
        <v>43</v>
      </c>
      <c r="I408" s="88">
        <f t="shared" si="25"/>
        <v>82.125</v>
      </c>
      <c r="J408" s="89">
        <v>2</v>
      </c>
      <c r="K408" s="89"/>
    </row>
    <row r="409" spans="1:11" ht="18.75">
      <c r="A409" s="5">
        <v>406</v>
      </c>
      <c r="B409" s="84" t="s">
        <v>1210</v>
      </c>
      <c r="C409" s="85" t="s">
        <v>73</v>
      </c>
      <c r="D409" s="86" t="s">
        <v>74</v>
      </c>
      <c r="E409" s="87">
        <v>150.5</v>
      </c>
      <c r="F409" s="88">
        <f t="shared" si="21"/>
        <v>37.625</v>
      </c>
      <c r="G409" s="89">
        <v>86.5</v>
      </c>
      <c r="H409" s="90">
        <f t="shared" si="24"/>
        <v>43.25</v>
      </c>
      <c r="I409" s="88">
        <f t="shared" si="25"/>
        <v>80.875</v>
      </c>
      <c r="J409" s="89">
        <v>3</v>
      </c>
      <c r="K409" s="89"/>
    </row>
    <row r="410" spans="1:11" ht="18.75">
      <c r="A410" s="5">
        <v>407</v>
      </c>
      <c r="B410" s="84" t="s">
        <v>1210</v>
      </c>
      <c r="C410" s="85" t="s">
        <v>1211</v>
      </c>
      <c r="D410" s="86" t="s">
        <v>1212</v>
      </c>
      <c r="E410" s="87">
        <v>152</v>
      </c>
      <c r="F410" s="88">
        <f t="shared" si="21"/>
        <v>38</v>
      </c>
      <c r="G410" s="89">
        <v>85</v>
      </c>
      <c r="H410" s="90">
        <f t="shared" si="24"/>
        <v>42.5</v>
      </c>
      <c r="I410" s="88">
        <f t="shared" si="25"/>
        <v>80.5</v>
      </c>
      <c r="J410" s="89">
        <v>4</v>
      </c>
      <c r="K410" s="89"/>
    </row>
    <row r="411" spans="1:11" ht="18.75">
      <c r="A411" s="5">
        <v>408</v>
      </c>
      <c r="B411" s="84" t="s">
        <v>1210</v>
      </c>
      <c r="C411" s="85" t="s">
        <v>1213</v>
      </c>
      <c r="D411" s="86" t="s">
        <v>1214</v>
      </c>
      <c r="E411" s="87">
        <v>147</v>
      </c>
      <c r="F411" s="88">
        <f t="shared" si="21"/>
        <v>36.75</v>
      </c>
      <c r="G411" s="89">
        <v>87</v>
      </c>
      <c r="H411" s="90">
        <f t="shared" si="24"/>
        <v>43.5</v>
      </c>
      <c r="I411" s="88">
        <f t="shared" si="25"/>
        <v>80.25</v>
      </c>
      <c r="J411" s="89">
        <v>5</v>
      </c>
      <c r="K411" s="89"/>
    </row>
    <row r="412" spans="1:11" ht="18.75">
      <c r="A412" s="5">
        <v>409</v>
      </c>
      <c r="B412" s="84" t="s">
        <v>1210</v>
      </c>
      <c r="C412" s="85" t="s">
        <v>1215</v>
      </c>
      <c r="D412" s="86" t="s">
        <v>1216</v>
      </c>
      <c r="E412" s="87">
        <v>138.5</v>
      </c>
      <c r="F412" s="88">
        <f t="shared" si="21"/>
        <v>34.625</v>
      </c>
      <c r="G412" s="89">
        <v>87.3333333333333</v>
      </c>
      <c r="H412" s="90">
        <f t="shared" si="24"/>
        <v>43.66666666666665</v>
      </c>
      <c r="I412" s="88">
        <f t="shared" si="25"/>
        <v>78.29166666666666</v>
      </c>
      <c r="J412" s="89">
        <v>6</v>
      </c>
      <c r="K412" s="89"/>
    </row>
    <row r="413" spans="1:11" ht="18.75">
      <c r="A413" s="5">
        <v>410</v>
      </c>
      <c r="B413" s="84" t="s">
        <v>1210</v>
      </c>
      <c r="C413" s="85" t="s">
        <v>1217</v>
      </c>
      <c r="D413" s="86" t="s">
        <v>1218</v>
      </c>
      <c r="E413" s="87">
        <v>147.5</v>
      </c>
      <c r="F413" s="88">
        <f t="shared" si="21"/>
        <v>36.875</v>
      </c>
      <c r="G413" s="89">
        <v>79</v>
      </c>
      <c r="H413" s="90">
        <f t="shared" si="24"/>
        <v>39.5</v>
      </c>
      <c r="I413" s="88">
        <f t="shared" si="25"/>
        <v>76.375</v>
      </c>
      <c r="J413" s="89">
        <v>7</v>
      </c>
      <c r="K413" s="89"/>
    </row>
    <row r="414" spans="1:11" ht="18.75">
      <c r="A414" s="5">
        <v>411</v>
      </c>
      <c r="B414" s="84" t="s">
        <v>1210</v>
      </c>
      <c r="C414" s="85" t="s">
        <v>1219</v>
      </c>
      <c r="D414" s="86" t="s">
        <v>1220</v>
      </c>
      <c r="E414" s="87">
        <v>134.5</v>
      </c>
      <c r="F414" s="88">
        <f t="shared" si="21"/>
        <v>33.625</v>
      </c>
      <c r="G414" s="89">
        <v>83.3333333333333</v>
      </c>
      <c r="H414" s="90">
        <f t="shared" si="24"/>
        <v>41.66666666666665</v>
      </c>
      <c r="I414" s="88">
        <f t="shared" si="25"/>
        <v>75.29166666666666</v>
      </c>
      <c r="J414" s="89">
        <v>8</v>
      </c>
      <c r="K414" s="89"/>
    </row>
    <row r="415" spans="1:11" ht="18.75">
      <c r="A415" s="5">
        <v>412</v>
      </c>
      <c r="B415" s="84" t="s">
        <v>1221</v>
      </c>
      <c r="C415" s="85" t="s">
        <v>165</v>
      </c>
      <c r="D415" s="86" t="s">
        <v>166</v>
      </c>
      <c r="E415" s="87">
        <v>152</v>
      </c>
      <c r="F415" s="88">
        <f t="shared" si="21"/>
        <v>38</v>
      </c>
      <c r="G415" s="89">
        <v>86.6666666666667</v>
      </c>
      <c r="H415" s="90">
        <f t="shared" si="24"/>
        <v>43.33333333333335</v>
      </c>
      <c r="I415" s="88">
        <f t="shared" si="25"/>
        <v>81.33333333333334</v>
      </c>
      <c r="J415" s="89">
        <v>1</v>
      </c>
      <c r="K415" s="89"/>
    </row>
    <row r="416" spans="1:11" ht="18.75">
      <c r="A416" s="5">
        <v>413</v>
      </c>
      <c r="B416" s="84" t="s">
        <v>1221</v>
      </c>
      <c r="C416" s="85" t="s">
        <v>167</v>
      </c>
      <c r="D416" s="86" t="s">
        <v>168</v>
      </c>
      <c r="E416" s="87">
        <v>126.5</v>
      </c>
      <c r="F416" s="88">
        <f t="shared" si="21"/>
        <v>31.625</v>
      </c>
      <c r="G416" s="89">
        <v>87.3333333333333</v>
      </c>
      <c r="H416" s="90">
        <f t="shared" si="24"/>
        <v>43.66666666666665</v>
      </c>
      <c r="I416" s="88">
        <f t="shared" si="25"/>
        <v>75.29166666666666</v>
      </c>
      <c r="J416" s="89">
        <v>2</v>
      </c>
      <c r="K416" s="89"/>
    </row>
    <row r="417" spans="1:11" ht="18.75">
      <c r="A417" s="5">
        <v>414</v>
      </c>
      <c r="B417" s="84" t="s">
        <v>1221</v>
      </c>
      <c r="C417" s="85" t="s">
        <v>169</v>
      </c>
      <c r="D417" s="86" t="s">
        <v>170</v>
      </c>
      <c r="E417" s="87">
        <v>123</v>
      </c>
      <c r="F417" s="88">
        <f t="shared" si="21"/>
        <v>30.75</v>
      </c>
      <c r="G417" s="89">
        <v>83</v>
      </c>
      <c r="H417" s="90">
        <f t="shared" si="24"/>
        <v>41.5</v>
      </c>
      <c r="I417" s="88">
        <f t="shared" si="25"/>
        <v>72.25</v>
      </c>
      <c r="J417" s="89">
        <v>3</v>
      </c>
      <c r="K417" s="89"/>
    </row>
    <row r="418" spans="1:11" ht="18.75">
      <c r="A418" s="5">
        <v>415</v>
      </c>
      <c r="B418" s="84" t="s">
        <v>1221</v>
      </c>
      <c r="C418" s="85" t="s">
        <v>1222</v>
      </c>
      <c r="D418" s="86" t="s">
        <v>1223</v>
      </c>
      <c r="E418" s="87">
        <v>129</v>
      </c>
      <c r="F418" s="88">
        <f t="shared" si="21"/>
        <v>32.25</v>
      </c>
      <c r="G418" s="89">
        <v>78</v>
      </c>
      <c r="H418" s="90">
        <f t="shared" si="24"/>
        <v>39</v>
      </c>
      <c r="I418" s="88">
        <f t="shared" si="25"/>
        <v>71.25</v>
      </c>
      <c r="J418" s="89">
        <v>4</v>
      </c>
      <c r="K418" s="89"/>
    </row>
    <row r="419" spans="1:11" ht="18.75">
      <c r="A419" s="5">
        <v>416</v>
      </c>
      <c r="B419" s="84" t="s">
        <v>1221</v>
      </c>
      <c r="C419" s="85" t="s">
        <v>1224</v>
      </c>
      <c r="D419" s="86" t="s">
        <v>1225</v>
      </c>
      <c r="E419" s="87">
        <v>118.5</v>
      </c>
      <c r="F419" s="88">
        <f t="shared" si="21"/>
        <v>29.625</v>
      </c>
      <c r="G419" s="89">
        <v>81.17</v>
      </c>
      <c r="H419" s="90">
        <f t="shared" si="24"/>
        <v>40.585</v>
      </c>
      <c r="I419" s="88">
        <f t="shared" si="25"/>
        <v>70.21000000000001</v>
      </c>
      <c r="J419" s="89">
        <v>5</v>
      </c>
      <c r="K419" s="89"/>
    </row>
    <row r="420" spans="1:11" ht="18.75">
      <c r="A420" s="5">
        <v>417</v>
      </c>
      <c r="B420" s="84" t="s">
        <v>1221</v>
      </c>
      <c r="C420" s="85" t="s">
        <v>1226</v>
      </c>
      <c r="D420" s="86" t="s">
        <v>1227</v>
      </c>
      <c r="E420" s="87">
        <v>109.5</v>
      </c>
      <c r="F420" s="88">
        <f t="shared" si="21"/>
        <v>27.375</v>
      </c>
      <c r="G420" s="89">
        <v>85.3333333333333</v>
      </c>
      <c r="H420" s="90">
        <f t="shared" si="24"/>
        <v>42.66666666666665</v>
      </c>
      <c r="I420" s="88">
        <f t="shared" si="25"/>
        <v>70.04166666666666</v>
      </c>
      <c r="J420" s="89">
        <v>6</v>
      </c>
      <c r="K420" s="89"/>
    </row>
    <row r="421" spans="1:11" ht="18.75">
      <c r="A421" s="5">
        <v>418</v>
      </c>
      <c r="B421" s="84" t="s">
        <v>1221</v>
      </c>
      <c r="C421" s="99" t="s">
        <v>1228</v>
      </c>
      <c r="D421" s="100" t="s">
        <v>1229</v>
      </c>
      <c r="E421" s="89">
        <v>90.5</v>
      </c>
      <c r="F421" s="88">
        <f t="shared" si="21"/>
        <v>22.625</v>
      </c>
      <c r="G421" s="89">
        <v>72</v>
      </c>
      <c r="H421" s="90">
        <f t="shared" si="24"/>
        <v>36</v>
      </c>
      <c r="I421" s="88">
        <f t="shared" si="25"/>
        <v>58.625</v>
      </c>
      <c r="J421" s="89">
        <v>7</v>
      </c>
      <c r="K421" s="89"/>
    </row>
    <row r="422" spans="1:11" ht="18.75">
      <c r="A422" s="5">
        <v>419</v>
      </c>
      <c r="B422" s="84" t="s">
        <v>1221</v>
      </c>
      <c r="C422" s="85" t="s">
        <v>1230</v>
      </c>
      <c r="D422" s="86" t="s">
        <v>1231</v>
      </c>
      <c r="E422" s="87">
        <v>140.5</v>
      </c>
      <c r="F422" s="88">
        <f t="shared" si="21"/>
        <v>35.125</v>
      </c>
      <c r="G422" s="91" t="s">
        <v>1186</v>
      </c>
      <c r="H422" s="92" t="s">
        <v>1186</v>
      </c>
      <c r="I422" s="88">
        <v>35.13</v>
      </c>
      <c r="J422" s="89">
        <v>8</v>
      </c>
      <c r="K422" s="89"/>
    </row>
    <row r="423" spans="1:11" ht="18.75">
      <c r="A423" s="5">
        <v>420</v>
      </c>
      <c r="B423" s="84" t="s">
        <v>1232</v>
      </c>
      <c r="C423" s="85" t="s">
        <v>28</v>
      </c>
      <c r="D423" s="86" t="s">
        <v>29</v>
      </c>
      <c r="E423" s="87">
        <v>139</v>
      </c>
      <c r="F423" s="88">
        <f t="shared" si="21"/>
        <v>34.75</v>
      </c>
      <c r="G423" s="89">
        <v>89</v>
      </c>
      <c r="H423" s="90">
        <f aca="true" t="shared" si="26" ref="H423:H448">G423/2</f>
        <v>44.5</v>
      </c>
      <c r="I423" s="88">
        <f aca="true" t="shared" si="27" ref="I423:I448">F423+H423</f>
        <v>79.25</v>
      </c>
      <c r="J423" s="89">
        <v>1</v>
      </c>
      <c r="K423" s="91"/>
    </row>
    <row r="424" spans="1:11" ht="18.75">
      <c r="A424" s="5">
        <v>421</v>
      </c>
      <c r="B424" s="84" t="s">
        <v>1232</v>
      </c>
      <c r="C424" s="85" t="s">
        <v>30</v>
      </c>
      <c r="D424" s="86" t="s">
        <v>31</v>
      </c>
      <c r="E424" s="87">
        <v>139.5</v>
      </c>
      <c r="F424" s="88">
        <f t="shared" si="21"/>
        <v>34.875</v>
      </c>
      <c r="G424" s="89">
        <v>84.3333333333333</v>
      </c>
      <c r="H424" s="90">
        <f t="shared" si="26"/>
        <v>42.16666666666665</v>
      </c>
      <c r="I424" s="88">
        <f t="shared" si="27"/>
        <v>77.04166666666666</v>
      </c>
      <c r="J424" s="89">
        <v>2</v>
      </c>
      <c r="K424" s="91"/>
    </row>
    <row r="425" spans="1:11" ht="18.75">
      <c r="A425" s="5">
        <v>422</v>
      </c>
      <c r="B425" s="84" t="s">
        <v>1232</v>
      </c>
      <c r="C425" s="85" t="s">
        <v>186</v>
      </c>
      <c r="D425" s="86" t="s">
        <v>1233</v>
      </c>
      <c r="E425" s="87">
        <v>136</v>
      </c>
      <c r="F425" s="88">
        <f t="shared" si="21"/>
        <v>34</v>
      </c>
      <c r="G425" s="89">
        <v>84.8333333333333</v>
      </c>
      <c r="H425" s="90">
        <f t="shared" si="26"/>
        <v>42.41666666666665</v>
      </c>
      <c r="I425" s="88">
        <f t="shared" si="27"/>
        <v>76.41666666666666</v>
      </c>
      <c r="J425" s="89">
        <v>3</v>
      </c>
      <c r="K425" s="91"/>
    </row>
    <row r="426" spans="1:11" ht="18.75">
      <c r="A426" s="5">
        <v>423</v>
      </c>
      <c r="B426" s="84" t="s">
        <v>1232</v>
      </c>
      <c r="C426" s="85" t="s">
        <v>1234</v>
      </c>
      <c r="D426" s="86" t="s">
        <v>1235</v>
      </c>
      <c r="E426" s="87">
        <v>126.5</v>
      </c>
      <c r="F426" s="88">
        <f t="shared" si="21"/>
        <v>31.625</v>
      </c>
      <c r="G426" s="89">
        <v>86.5</v>
      </c>
      <c r="H426" s="90">
        <f t="shared" si="26"/>
        <v>43.25</v>
      </c>
      <c r="I426" s="88">
        <f t="shared" si="27"/>
        <v>74.875</v>
      </c>
      <c r="J426" s="89">
        <v>4</v>
      </c>
      <c r="K426" s="91"/>
    </row>
    <row r="427" spans="1:11" ht="18.75">
      <c r="A427" s="5">
        <v>424</v>
      </c>
      <c r="B427" s="84" t="s">
        <v>1232</v>
      </c>
      <c r="C427" s="85" t="s">
        <v>1236</v>
      </c>
      <c r="D427" s="86" t="s">
        <v>1237</v>
      </c>
      <c r="E427" s="87">
        <v>127</v>
      </c>
      <c r="F427" s="88">
        <f t="shared" si="21"/>
        <v>31.75</v>
      </c>
      <c r="G427" s="89">
        <v>77.3333333333333</v>
      </c>
      <c r="H427" s="90">
        <f t="shared" si="26"/>
        <v>38.66666666666665</v>
      </c>
      <c r="I427" s="88">
        <f t="shared" si="27"/>
        <v>70.41666666666666</v>
      </c>
      <c r="J427" s="89">
        <v>5</v>
      </c>
      <c r="K427" s="91"/>
    </row>
    <row r="428" spans="1:11" ht="18.75">
      <c r="A428" s="5">
        <v>425</v>
      </c>
      <c r="B428" s="84" t="s">
        <v>1232</v>
      </c>
      <c r="C428" s="99" t="s">
        <v>1238</v>
      </c>
      <c r="D428" s="100" t="s">
        <v>1239</v>
      </c>
      <c r="E428" s="89">
        <v>117</v>
      </c>
      <c r="F428" s="88">
        <f t="shared" si="21"/>
        <v>29.25</v>
      </c>
      <c r="G428" s="89">
        <v>81.5</v>
      </c>
      <c r="H428" s="90">
        <f t="shared" si="26"/>
        <v>40.75</v>
      </c>
      <c r="I428" s="88">
        <f t="shared" si="27"/>
        <v>70</v>
      </c>
      <c r="J428" s="89">
        <v>6</v>
      </c>
      <c r="K428" s="91"/>
    </row>
    <row r="429" spans="1:11" ht="18.75">
      <c r="A429" s="5">
        <v>426</v>
      </c>
      <c r="B429" s="84" t="s">
        <v>1240</v>
      </c>
      <c r="C429" s="85" t="s">
        <v>76</v>
      </c>
      <c r="D429" s="86" t="s">
        <v>77</v>
      </c>
      <c r="E429" s="87">
        <v>150</v>
      </c>
      <c r="F429" s="88">
        <f t="shared" si="21"/>
        <v>37.5</v>
      </c>
      <c r="G429" s="89">
        <v>89.5</v>
      </c>
      <c r="H429" s="90">
        <f t="shared" si="26"/>
        <v>44.75</v>
      </c>
      <c r="I429" s="88">
        <f t="shared" si="27"/>
        <v>82.25</v>
      </c>
      <c r="J429" s="89">
        <v>1</v>
      </c>
      <c r="K429" s="89"/>
    </row>
    <row r="430" spans="1:11" ht="18.75">
      <c r="A430" s="5">
        <v>427</v>
      </c>
      <c r="B430" s="84" t="s">
        <v>1240</v>
      </c>
      <c r="C430" s="85" t="s">
        <v>78</v>
      </c>
      <c r="D430" s="86" t="s">
        <v>79</v>
      </c>
      <c r="E430" s="87">
        <v>151</v>
      </c>
      <c r="F430" s="88">
        <f t="shared" si="21"/>
        <v>37.75</v>
      </c>
      <c r="G430" s="89">
        <v>86.1666666666667</v>
      </c>
      <c r="H430" s="90">
        <f t="shared" si="26"/>
        <v>43.08333333333335</v>
      </c>
      <c r="I430" s="88">
        <f t="shared" si="27"/>
        <v>80.83333333333334</v>
      </c>
      <c r="J430" s="89">
        <v>2</v>
      </c>
      <c r="K430" s="89"/>
    </row>
    <row r="431" spans="1:11" ht="18.75">
      <c r="A431" s="5">
        <v>428</v>
      </c>
      <c r="B431" s="84" t="s">
        <v>1240</v>
      </c>
      <c r="C431" s="85" t="s">
        <v>80</v>
      </c>
      <c r="D431" s="86" t="s">
        <v>81</v>
      </c>
      <c r="E431" s="87">
        <v>150.5</v>
      </c>
      <c r="F431" s="88">
        <f t="shared" si="21"/>
        <v>37.625</v>
      </c>
      <c r="G431" s="89">
        <v>85</v>
      </c>
      <c r="H431" s="90">
        <f t="shared" si="26"/>
        <v>42.5</v>
      </c>
      <c r="I431" s="88">
        <f t="shared" si="27"/>
        <v>80.125</v>
      </c>
      <c r="J431" s="89">
        <v>3</v>
      </c>
      <c r="K431" s="89"/>
    </row>
    <row r="432" spans="1:11" ht="18.75">
      <c r="A432" s="5">
        <v>429</v>
      </c>
      <c r="B432" s="84" t="s">
        <v>1240</v>
      </c>
      <c r="C432" s="85" t="s">
        <v>1241</v>
      </c>
      <c r="D432" s="86" t="s">
        <v>1242</v>
      </c>
      <c r="E432" s="87">
        <v>149</v>
      </c>
      <c r="F432" s="88">
        <f t="shared" si="21"/>
        <v>37.25</v>
      </c>
      <c r="G432" s="89">
        <v>84.2</v>
      </c>
      <c r="H432" s="90">
        <f t="shared" si="26"/>
        <v>42.1</v>
      </c>
      <c r="I432" s="88">
        <f t="shared" si="27"/>
        <v>79.35</v>
      </c>
      <c r="J432" s="89">
        <v>4</v>
      </c>
      <c r="K432" s="89"/>
    </row>
    <row r="433" spans="1:11" ht="18.75">
      <c r="A433" s="5">
        <v>430</v>
      </c>
      <c r="B433" s="84" t="s">
        <v>1240</v>
      </c>
      <c r="C433" s="85" t="s">
        <v>1243</v>
      </c>
      <c r="D433" s="86" t="s">
        <v>1244</v>
      </c>
      <c r="E433" s="87">
        <v>141</v>
      </c>
      <c r="F433" s="88">
        <f t="shared" si="21"/>
        <v>35.25</v>
      </c>
      <c r="G433" s="89">
        <v>87.6</v>
      </c>
      <c r="H433" s="90">
        <f t="shared" si="26"/>
        <v>43.8</v>
      </c>
      <c r="I433" s="88">
        <f t="shared" si="27"/>
        <v>79.05</v>
      </c>
      <c r="J433" s="89">
        <v>5</v>
      </c>
      <c r="K433" s="89"/>
    </row>
    <row r="434" spans="1:11" ht="18.75">
      <c r="A434" s="5">
        <v>431</v>
      </c>
      <c r="B434" s="84" t="s">
        <v>1240</v>
      </c>
      <c r="C434" s="85" t="s">
        <v>1245</v>
      </c>
      <c r="D434" s="86" t="s">
        <v>1246</v>
      </c>
      <c r="E434" s="87">
        <v>129.5</v>
      </c>
      <c r="F434" s="88">
        <f t="shared" si="21"/>
        <v>32.375</v>
      </c>
      <c r="G434" s="89">
        <v>85</v>
      </c>
      <c r="H434" s="90">
        <f t="shared" si="26"/>
        <v>42.5</v>
      </c>
      <c r="I434" s="88">
        <f t="shared" si="27"/>
        <v>74.875</v>
      </c>
      <c r="J434" s="89">
        <v>6</v>
      </c>
      <c r="K434" s="89"/>
    </row>
    <row r="435" spans="1:11" ht="18.75">
      <c r="A435" s="5">
        <v>432</v>
      </c>
      <c r="B435" s="84" t="s">
        <v>1240</v>
      </c>
      <c r="C435" s="85" t="s">
        <v>1247</v>
      </c>
      <c r="D435" s="86" t="s">
        <v>1248</v>
      </c>
      <c r="E435" s="87">
        <v>124.5</v>
      </c>
      <c r="F435" s="88">
        <f t="shared" si="21"/>
        <v>31.125</v>
      </c>
      <c r="G435" s="89">
        <v>85.8</v>
      </c>
      <c r="H435" s="90">
        <f t="shared" si="26"/>
        <v>42.9</v>
      </c>
      <c r="I435" s="88">
        <f t="shared" si="27"/>
        <v>74.025</v>
      </c>
      <c r="J435" s="89">
        <v>7</v>
      </c>
      <c r="K435" s="89"/>
    </row>
    <row r="436" spans="1:11" ht="18.75">
      <c r="A436" s="5">
        <v>433</v>
      </c>
      <c r="B436" s="84" t="s">
        <v>1240</v>
      </c>
      <c r="C436" s="85" t="s">
        <v>1249</v>
      </c>
      <c r="D436" s="86" t="s">
        <v>1250</v>
      </c>
      <c r="E436" s="87">
        <v>124.5</v>
      </c>
      <c r="F436" s="88">
        <f t="shared" si="21"/>
        <v>31.125</v>
      </c>
      <c r="G436" s="89">
        <v>85</v>
      </c>
      <c r="H436" s="90">
        <f t="shared" si="26"/>
        <v>42.5</v>
      </c>
      <c r="I436" s="88">
        <f t="shared" si="27"/>
        <v>73.625</v>
      </c>
      <c r="J436" s="89">
        <v>8</v>
      </c>
      <c r="K436" s="89"/>
    </row>
    <row r="437" spans="1:11" ht="18.75">
      <c r="A437" s="5">
        <v>434</v>
      </c>
      <c r="B437" s="84" t="s">
        <v>1251</v>
      </c>
      <c r="C437" s="85" t="s">
        <v>172</v>
      </c>
      <c r="D437" s="86" t="s">
        <v>173</v>
      </c>
      <c r="E437" s="87">
        <v>132</v>
      </c>
      <c r="F437" s="88">
        <f t="shared" si="21"/>
        <v>33</v>
      </c>
      <c r="G437" s="89">
        <v>83.0333333333333</v>
      </c>
      <c r="H437" s="90">
        <f t="shared" si="26"/>
        <v>41.51666666666665</v>
      </c>
      <c r="I437" s="88">
        <f t="shared" si="27"/>
        <v>74.51666666666665</v>
      </c>
      <c r="J437" s="89">
        <v>1</v>
      </c>
      <c r="K437" s="89"/>
    </row>
    <row r="438" spans="1:11" ht="18.75">
      <c r="A438" s="5">
        <v>435</v>
      </c>
      <c r="B438" s="84" t="s">
        <v>1251</v>
      </c>
      <c r="C438" s="85" t="s">
        <v>174</v>
      </c>
      <c r="D438" s="86" t="s">
        <v>175</v>
      </c>
      <c r="E438" s="87">
        <v>129.5</v>
      </c>
      <c r="F438" s="88">
        <f t="shared" si="21"/>
        <v>32.375</v>
      </c>
      <c r="G438" s="89">
        <v>82.9333333333333</v>
      </c>
      <c r="H438" s="90">
        <f t="shared" si="26"/>
        <v>41.46666666666665</v>
      </c>
      <c r="I438" s="88">
        <f t="shared" si="27"/>
        <v>73.84166666666664</v>
      </c>
      <c r="J438" s="89">
        <v>2</v>
      </c>
      <c r="K438" s="89"/>
    </row>
    <row r="439" spans="1:11" ht="18.75">
      <c r="A439" s="5">
        <v>436</v>
      </c>
      <c r="B439" s="84" t="s">
        <v>1251</v>
      </c>
      <c r="C439" s="85" t="s">
        <v>176</v>
      </c>
      <c r="D439" s="86" t="s">
        <v>177</v>
      </c>
      <c r="E439" s="87">
        <v>108</v>
      </c>
      <c r="F439" s="88">
        <f t="shared" si="21"/>
        <v>27</v>
      </c>
      <c r="G439" s="89">
        <v>88.1666666666667</v>
      </c>
      <c r="H439" s="90">
        <f t="shared" si="26"/>
        <v>44.08333333333335</v>
      </c>
      <c r="I439" s="88">
        <f t="shared" si="27"/>
        <v>71.08333333333334</v>
      </c>
      <c r="J439" s="89">
        <v>3</v>
      </c>
      <c r="K439" s="89"/>
    </row>
    <row r="440" spans="1:11" ht="18.75">
      <c r="A440" s="5">
        <v>437</v>
      </c>
      <c r="B440" s="84" t="s">
        <v>1251</v>
      </c>
      <c r="C440" s="85" t="s">
        <v>1252</v>
      </c>
      <c r="D440" s="86" t="s">
        <v>1253</v>
      </c>
      <c r="E440" s="87">
        <v>110.5</v>
      </c>
      <c r="F440" s="88">
        <f t="shared" si="21"/>
        <v>27.625</v>
      </c>
      <c r="G440" s="89">
        <v>84</v>
      </c>
      <c r="H440" s="90">
        <f t="shared" si="26"/>
        <v>42</v>
      </c>
      <c r="I440" s="88">
        <f t="shared" si="27"/>
        <v>69.625</v>
      </c>
      <c r="J440" s="89">
        <v>4</v>
      </c>
      <c r="K440" s="89"/>
    </row>
    <row r="441" spans="1:11" ht="18.75">
      <c r="A441" s="5">
        <v>438</v>
      </c>
      <c r="B441" s="84" t="s">
        <v>1251</v>
      </c>
      <c r="C441" s="85" t="s">
        <v>1254</v>
      </c>
      <c r="D441" s="86" t="s">
        <v>1255</v>
      </c>
      <c r="E441" s="87">
        <v>104</v>
      </c>
      <c r="F441" s="88">
        <f t="shared" si="21"/>
        <v>26</v>
      </c>
      <c r="G441" s="89">
        <v>81</v>
      </c>
      <c r="H441" s="90">
        <f t="shared" si="26"/>
        <v>40.5</v>
      </c>
      <c r="I441" s="88">
        <f t="shared" si="27"/>
        <v>66.5</v>
      </c>
      <c r="J441" s="89">
        <v>5</v>
      </c>
      <c r="K441" s="89"/>
    </row>
    <row r="442" spans="1:11" ht="18.75">
      <c r="A442" s="5">
        <v>439</v>
      </c>
      <c r="B442" s="84" t="s">
        <v>1251</v>
      </c>
      <c r="C442" s="85" t="s">
        <v>1256</v>
      </c>
      <c r="D442" s="86" t="s">
        <v>1257</v>
      </c>
      <c r="E442" s="87">
        <v>90</v>
      </c>
      <c r="F442" s="88">
        <f t="shared" si="21"/>
        <v>22.5</v>
      </c>
      <c r="G442" s="89">
        <v>82.8</v>
      </c>
      <c r="H442" s="90">
        <f t="shared" si="26"/>
        <v>41.4</v>
      </c>
      <c r="I442" s="88">
        <f t="shared" si="27"/>
        <v>63.9</v>
      </c>
      <c r="J442" s="89">
        <v>6</v>
      </c>
      <c r="K442" s="89"/>
    </row>
    <row r="443" spans="1:11" ht="18.75">
      <c r="A443" s="5">
        <v>440</v>
      </c>
      <c r="B443" s="84" t="s">
        <v>1251</v>
      </c>
      <c r="C443" s="85" t="s">
        <v>1258</v>
      </c>
      <c r="D443" s="86" t="s">
        <v>1259</v>
      </c>
      <c r="E443" s="87">
        <v>95</v>
      </c>
      <c r="F443" s="88">
        <f t="shared" si="21"/>
        <v>23.75</v>
      </c>
      <c r="G443" s="89">
        <v>75.6666666666667</v>
      </c>
      <c r="H443" s="90">
        <f t="shared" si="26"/>
        <v>37.83333333333335</v>
      </c>
      <c r="I443" s="88">
        <f t="shared" si="27"/>
        <v>61.58333333333335</v>
      </c>
      <c r="J443" s="89">
        <v>7</v>
      </c>
      <c r="K443" s="89"/>
    </row>
    <row r="444" spans="1:11" ht="18.75">
      <c r="A444" s="5">
        <v>441</v>
      </c>
      <c r="B444" s="84" t="s">
        <v>1260</v>
      </c>
      <c r="C444" s="85" t="s">
        <v>33</v>
      </c>
      <c r="D444" s="86" t="s">
        <v>34</v>
      </c>
      <c r="E444" s="87">
        <v>136.5</v>
      </c>
      <c r="F444" s="88">
        <f aca="true" t="shared" si="28" ref="F444:F489">E444/4</f>
        <v>34.125</v>
      </c>
      <c r="G444" s="89">
        <v>87.6666666666667</v>
      </c>
      <c r="H444" s="90">
        <f t="shared" si="26"/>
        <v>43.83333333333335</v>
      </c>
      <c r="I444" s="88">
        <f t="shared" si="27"/>
        <v>77.95833333333334</v>
      </c>
      <c r="J444" s="89">
        <v>1</v>
      </c>
      <c r="K444" s="89"/>
    </row>
    <row r="445" spans="1:11" ht="18.75">
      <c r="A445" s="5">
        <v>442</v>
      </c>
      <c r="B445" s="84" t="s">
        <v>1260</v>
      </c>
      <c r="C445" s="101" t="s">
        <v>35</v>
      </c>
      <c r="D445" s="86" t="s">
        <v>36</v>
      </c>
      <c r="E445" s="87">
        <v>125.5</v>
      </c>
      <c r="F445" s="88">
        <f t="shared" si="28"/>
        <v>31.375</v>
      </c>
      <c r="G445" s="89">
        <v>83.3333333333333</v>
      </c>
      <c r="H445" s="90">
        <f t="shared" si="26"/>
        <v>41.66666666666665</v>
      </c>
      <c r="I445" s="88">
        <f t="shared" si="27"/>
        <v>73.04166666666666</v>
      </c>
      <c r="J445" s="89">
        <v>2</v>
      </c>
      <c r="K445" s="89"/>
    </row>
    <row r="446" spans="1:11" ht="18.75">
      <c r="A446" s="5">
        <v>443</v>
      </c>
      <c r="B446" s="84" t="s">
        <v>1260</v>
      </c>
      <c r="C446" s="85" t="s">
        <v>37</v>
      </c>
      <c r="D446" s="86" t="s">
        <v>38</v>
      </c>
      <c r="E446" s="87">
        <v>118.5</v>
      </c>
      <c r="F446" s="88">
        <f t="shared" si="28"/>
        <v>29.625</v>
      </c>
      <c r="G446" s="89">
        <v>77</v>
      </c>
      <c r="H446" s="90">
        <f t="shared" si="26"/>
        <v>38.5</v>
      </c>
      <c r="I446" s="88">
        <f t="shared" si="27"/>
        <v>68.125</v>
      </c>
      <c r="J446" s="89">
        <v>3</v>
      </c>
      <c r="K446" s="89"/>
    </row>
    <row r="447" spans="1:11" ht="18.75">
      <c r="A447" s="5">
        <v>444</v>
      </c>
      <c r="B447" s="97" t="s">
        <v>1261</v>
      </c>
      <c r="C447" s="85" t="s">
        <v>83</v>
      </c>
      <c r="D447" s="86" t="s">
        <v>84</v>
      </c>
      <c r="E447" s="87">
        <v>140</v>
      </c>
      <c r="F447" s="88">
        <f t="shared" si="28"/>
        <v>35</v>
      </c>
      <c r="G447" s="89">
        <v>81.6666666666667</v>
      </c>
      <c r="H447" s="90">
        <f t="shared" si="26"/>
        <v>40.83333333333335</v>
      </c>
      <c r="I447" s="88">
        <f t="shared" si="27"/>
        <v>75.83333333333334</v>
      </c>
      <c r="J447" s="89">
        <v>1</v>
      </c>
      <c r="K447" s="89"/>
    </row>
    <row r="448" spans="1:11" ht="18.75">
      <c r="A448" s="5">
        <v>445</v>
      </c>
      <c r="B448" s="97" t="s">
        <v>1261</v>
      </c>
      <c r="C448" s="85" t="s">
        <v>85</v>
      </c>
      <c r="D448" s="86" t="s">
        <v>86</v>
      </c>
      <c r="E448" s="87">
        <v>98.5</v>
      </c>
      <c r="F448" s="88">
        <f t="shared" si="28"/>
        <v>24.625</v>
      </c>
      <c r="G448" s="89">
        <v>70.6666666666667</v>
      </c>
      <c r="H448" s="90">
        <f t="shared" si="26"/>
        <v>35.33333333333335</v>
      </c>
      <c r="I448" s="88">
        <f t="shared" si="27"/>
        <v>59.95833333333335</v>
      </c>
      <c r="J448" s="89">
        <v>2</v>
      </c>
      <c r="K448" s="89"/>
    </row>
    <row r="449" spans="1:11" ht="18.75">
      <c r="A449" s="5">
        <v>446</v>
      </c>
      <c r="B449" s="97" t="s">
        <v>1261</v>
      </c>
      <c r="C449" s="85" t="s">
        <v>1262</v>
      </c>
      <c r="D449" s="86" t="s">
        <v>1263</v>
      </c>
      <c r="E449" s="87">
        <v>79</v>
      </c>
      <c r="F449" s="88">
        <f t="shared" si="28"/>
        <v>19.75</v>
      </c>
      <c r="G449" s="91" t="s">
        <v>1186</v>
      </c>
      <c r="H449" s="92" t="s">
        <v>1186</v>
      </c>
      <c r="I449" s="88">
        <v>19.75</v>
      </c>
      <c r="J449" s="106">
        <v>3</v>
      </c>
      <c r="K449" s="89"/>
    </row>
    <row r="450" spans="1:11" ht="18.75">
      <c r="A450" s="5">
        <v>447</v>
      </c>
      <c r="B450" s="97" t="s">
        <v>1264</v>
      </c>
      <c r="C450" s="85" t="s">
        <v>179</v>
      </c>
      <c r="D450" s="86" t="s">
        <v>180</v>
      </c>
      <c r="E450" s="87">
        <v>104.5</v>
      </c>
      <c r="F450" s="88">
        <f t="shared" si="28"/>
        <v>26.125</v>
      </c>
      <c r="G450" s="89">
        <v>90</v>
      </c>
      <c r="H450" s="90">
        <f aca="true" t="shared" si="29" ref="H450:H477">G450/2</f>
        <v>45</v>
      </c>
      <c r="I450" s="88">
        <f aca="true" t="shared" si="30" ref="I450:I477">F450+H450</f>
        <v>71.125</v>
      </c>
      <c r="J450" s="89">
        <v>1</v>
      </c>
      <c r="K450" s="89"/>
    </row>
    <row r="451" spans="1:11" ht="18.75">
      <c r="A451" s="5">
        <v>448</v>
      </c>
      <c r="B451" s="97" t="s">
        <v>1264</v>
      </c>
      <c r="C451" s="85" t="s">
        <v>181</v>
      </c>
      <c r="D451" s="86" t="s">
        <v>182</v>
      </c>
      <c r="E451" s="87">
        <v>116.5</v>
      </c>
      <c r="F451" s="88">
        <f t="shared" si="28"/>
        <v>29.125</v>
      </c>
      <c r="G451" s="89">
        <v>80.6666666666667</v>
      </c>
      <c r="H451" s="90">
        <f t="shared" si="29"/>
        <v>40.33333333333335</v>
      </c>
      <c r="I451" s="88">
        <f t="shared" si="30"/>
        <v>69.45833333333334</v>
      </c>
      <c r="J451" s="89">
        <v>2</v>
      </c>
      <c r="K451" s="89"/>
    </row>
    <row r="452" spans="1:11" ht="18.75">
      <c r="A452" s="5">
        <v>449</v>
      </c>
      <c r="B452" s="97" t="s">
        <v>1264</v>
      </c>
      <c r="C452" s="85" t="s">
        <v>1265</v>
      </c>
      <c r="D452" s="86" t="s">
        <v>1266</v>
      </c>
      <c r="E452" s="87">
        <v>111.5</v>
      </c>
      <c r="F452" s="88">
        <f t="shared" si="28"/>
        <v>27.875</v>
      </c>
      <c r="G452" s="89">
        <v>78.6666666666667</v>
      </c>
      <c r="H452" s="90">
        <f t="shared" si="29"/>
        <v>39.33333333333335</v>
      </c>
      <c r="I452" s="88">
        <f t="shared" si="30"/>
        <v>67.20833333333334</v>
      </c>
      <c r="J452" s="89">
        <v>3</v>
      </c>
      <c r="K452" s="89"/>
    </row>
    <row r="453" spans="1:11" ht="18.75">
      <c r="A453" s="5">
        <v>450</v>
      </c>
      <c r="B453" s="97" t="s">
        <v>1267</v>
      </c>
      <c r="C453" s="96" t="s">
        <v>306</v>
      </c>
      <c r="D453" s="97" t="s">
        <v>307</v>
      </c>
      <c r="E453" s="98" t="s">
        <v>308</v>
      </c>
      <c r="F453" s="88">
        <f t="shared" si="28"/>
        <v>36</v>
      </c>
      <c r="G453" s="89">
        <v>85</v>
      </c>
      <c r="H453" s="90">
        <f t="shared" si="29"/>
        <v>42.5</v>
      </c>
      <c r="I453" s="88">
        <f t="shared" si="30"/>
        <v>78.5</v>
      </c>
      <c r="J453" s="89">
        <v>1</v>
      </c>
      <c r="K453" s="91"/>
    </row>
    <row r="454" spans="1:11" ht="18.75">
      <c r="A454" s="5">
        <v>451</v>
      </c>
      <c r="B454" s="97" t="s">
        <v>1267</v>
      </c>
      <c r="C454" s="96" t="s">
        <v>309</v>
      </c>
      <c r="D454" s="97" t="s">
        <v>310</v>
      </c>
      <c r="E454" s="98" t="s">
        <v>311</v>
      </c>
      <c r="F454" s="88">
        <f t="shared" si="28"/>
        <v>26.125</v>
      </c>
      <c r="G454" s="89">
        <v>81</v>
      </c>
      <c r="H454" s="90">
        <f t="shared" si="29"/>
        <v>40.5</v>
      </c>
      <c r="I454" s="88">
        <f t="shared" si="30"/>
        <v>66.625</v>
      </c>
      <c r="J454" s="89">
        <v>2</v>
      </c>
      <c r="K454" s="91"/>
    </row>
    <row r="455" spans="1:11" ht="18.75">
      <c r="A455" s="5">
        <v>452</v>
      </c>
      <c r="B455" s="97" t="s">
        <v>1267</v>
      </c>
      <c r="C455" s="96" t="s">
        <v>312</v>
      </c>
      <c r="D455" s="97" t="s">
        <v>313</v>
      </c>
      <c r="E455" s="98" t="s">
        <v>314</v>
      </c>
      <c r="F455" s="88">
        <f t="shared" si="28"/>
        <v>25.375</v>
      </c>
      <c r="G455" s="89">
        <v>82</v>
      </c>
      <c r="H455" s="90">
        <f t="shared" si="29"/>
        <v>41</v>
      </c>
      <c r="I455" s="88">
        <f t="shared" si="30"/>
        <v>66.375</v>
      </c>
      <c r="J455" s="89">
        <v>3</v>
      </c>
      <c r="K455" s="91"/>
    </row>
    <row r="456" spans="1:11" ht="18.75">
      <c r="A456" s="5">
        <v>453</v>
      </c>
      <c r="B456" s="97" t="s">
        <v>1267</v>
      </c>
      <c r="C456" s="96" t="s">
        <v>315</v>
      </c>
      <c r="D456" s="97" t="s">
        <v>316</v>
      </c>
      <c r="E456" s="98" t="s">
        <v>317</v>
      </c>
      <c r="F456" s="88">
        <f t="shared" si="28"/>
        <v>27.125</v>
      </c>
      <c r="G456" s="89">
        <v>73.6666666666667</v>
      </c>
      <c r="H456" s="90">
        <f t="shared" si="29"/>
        <v>36.83333333333335</v>
      </c>
      <c r="I456" s="88">
        <f t="shared" si="30"/>
        <v>63.95833333333335</v>
      </c>
      <c r="J456" s="89">
        <v>4</v>
      </c>
      <c r="K456" s="91"/>
    </row>
    <row r="457" spans="1:11" ht="18.75">
      <c r="A457" s="5">
        <v>454</v>
      </c>
      <c r="B457" s="97" t="s">
        <v>1267</v>
      </c>
      <c r="C457" s="96" t="s">
        <v>318</v>
      </c>
      <c r="D457" s="97" t="s">
        <v>319</v>
      </c>
      <c r="E457" s="98" t="s">
        <v>320</v>
      </c>
      <c r="F457" s="88">
        <f t="shared" si="28"/>
        <v>23.875</v>
      </c>
      <c r="G457" s="89">
        <v>74.3333333333333</v>
      </c>
      <c r="H457" s="90">
        <f t="shared" si="29"/>
        <v>37.16666666666665</v>
      </c>
      <c r="I457" s="88">
        <f t="shared" si="30"/>
        <v>61.04166666666665</v>
      </c>
      <c r="J457" s="89">
        <v>5</v>
      </c>
      <c r="K457" s="91"/>
    </row>
    <row r="458" spans="1:11" ht="18.75">
      <c r="A458" s="5">
        <v>455</v>
      </c>
      <c r="B458" s="97" t="s">
        <v>1267</v>
      </c>
      <c r="C458" s="96" t="s">
        <v>321</v>
      </c>
      <c r="D458" s="97" t="s">
        <v>322</v>
      </c>
      <c r="E458" s="98" t="s">
        <v>323</v>
      </c>
      <c r="F458" s="88">
        <f t="shared" si="28"/>
        <v>15.25</v>
      </c>
      <c r="G458" s="89">
        <v>74.3333333333333</v>
      </c>
      <c r="H458" s="90">
        <f t="shared" si="29"/>
        <v>37.16666666666665</v>
      </c>
      <c r="I458" s="88">
        <f t="shared" si="30"/>
        <v>52.41666666666665</v>
      </c>
      <c r="J458" s="89">
        <v>6</v>
      </c>
      <c r="K458" s="91"/>
    </row>
    <row r="459" spans="1:11" ht="18.75">
      <c r="A459" s="5">
        <v>456</v>
      </c>
      <c r="B459" s="84" t="s">
        <v>1268</v>
      </c>
      <c r="C459" s="85" t="s">
        <v>40</v>
      </c>
      <c r="D459" s="86" t="s">
        <v>41</v>
      </c>
      <c r="E459" s="87">
        <v>166</v>
      </c>
      <c r="F459" s="88">
        <f t="shared" si="28"/>
        <v>41.5</v>
      </c>
      <c r="G459" s="89">
        <v>90.6666666666667</v>
      </c>
      <c r="H459" s="90">
        <f t="shared" si="29"/>
        <v>45.33333333333335</v>
      </c>
      <c r="I459" s="88">
        <f t="shared" si="30"/>
        <v>86.83333333333334</v>
      </c>
      <c r="J459" s="89">
        <v>1</v>
      </c>
      <c r="K459" s="91"/>
    </row>
    <row r="460" spans="1:11" ht="18.75">
      <c r="A460" s="5">
        <v>457</v>
      </c>
      <c r="B460" s="84" t="s">
        <v>1268</v>
      </c>
      <c r="C460" s="85" t="s">
        <v>42</v>
      </c>
      <c r="D460" s="86" t="s">
        <v>43</v>
      </c>
      <c r="E460" s="87">
        <v>160</v>
      </c>
      <c r="F460" s="88">
        <f t="shared" si="28"/>
        <v>40</v>
      </c>
      <c r="G460" s="89">
        <v>87.3333333333333</v>
      </c>
      <c r="H460" s="90">
        <f t="shared" si="29"/>
        <v>43.66666666666665</v>
      </c>
      <c r="I460" s="88">
        <f t="shared" si="30"/>
        <v>83.66666666666666</v>
      </c>
      <c r="J460" s="89">
        <v>2</v>
      </c>
      <c r="K460" s="91"/>
    </row>
    <row r="461" spans="1:11" ht="18.75">
      <c r="A461" s="5">
        <v>458</v>
      </c>
      <c r="B461" s="84" t="s">
        <v>1268</v>
      </c>
      <c r="C461" s="85" t="s">
        <v>1269</v>
      </c>
      <c r="D461" s="86" t="s">
        <v>1270</v>
      </c>
      <c r="E461" s="87">
        <v>164</v>
      </c>
      <c r="F461" s="88">
        <f t="shared" si="28"/>
        <v>41</v>
      </c>
      <c r="G461" s="89">
        <v>85</v>
      </c>
      <c r="H461" s="90">
        <f t="shared" si="29"/>
        <v>42.5</v>
      </c>
      <c r="I461" s="88">
        <f t="shared" si="30"/>
        <v>83.5</v>
      </c>
      <c r="J461" s="89">
        <v>3</v>
      </c>
      <c r="K461" s="91"/>
    </row>
    <row r="462" spans="1:11" ht="18.75">
      <c r="A462" s="5">
        <v>459</v>
      </c>
      <c r="B462" s="84" t="s">
        <v>1268</v>
      </c>
      <c r="C462" s="85" t="s">
        <v>1271</v>
      </c>
      <c r="D462" s="86" t="s">
        <v>1272</v>
      </c>
      <c r="E462" s="87">
        <v>155</v>
      </c>
      <c r="F462" s="88">
        <f t="shared" si="28"/>
        <v>38.75</v>
      </c>
      <c r="G462" s="89">
        <v>89.3333333333333</v>
      </c>
      <c r="H462" s="90">
        <f t="shared" si="29"/>
        <v>44.66666666666665</v>
      </c>
      <c r="I462" s="88">
        <f t="shared" si="30"/>
        <v>83.41666666666666</v>
      </c>
      <c r="J462" s="89">
        <v>4</v>
      </c>
      <c r="K462" s="91"/>
    </row>
    <row r="463" spans="1:11" ht="18.75">
      <c r="A463" s="5">
        <v>460</v>
      </c>
      <c r="B463" s="84" t="s">
        <v>1268</v>
      </c>
      <c r="C463" s="85" t="s">
        <v>1273</v>
      </c>
      <c r="D463" s="86" t="s">
        <v>1274</v>
      </c>
      <c r="E463" s="87">
        <v>168</v>
      </c>
      <c r="F463" s="88">
        <f t="shared" si="28"/>
        <v>42</v>
      </c>
      <c r="G463" s="89">
        <v>75.6666666666667</v>
      </c>
      <c r="H463" s="90">
        <f t="shared" si="29"/>
        <v>37.83333333333335</v>
      </c>
      <c r="I463" s="88">
        <f t="shared" si="30"/>
        <v>79.83333333333334</v>
      </c>
      <c r="J463" s="89">
        <v>5</v>
      </c>
      <c r="K463" s="91"/>
    </row>
    <row r="464" spans="1:11" ht="18.75">
      <c r="A464" s="5">
        <v>461</v>
      </c>
      <c r="B464" s="84" t="s">
        <v>1275</v>
      </c>
      <c r="C464" s="85" t="s">
        <v>88</v>
      </c>
      <c r="D464" s="86" t="s">
        <v>89</v>
      </c>
      <c r="E464" s="87">
        <v>164</v>
      </c>
      <c r="F464" s="88">
        <f t="shared" si="28"/>
        <v>41</v>
      </c>
      <c r="G464" s="89">
        <v>86.6666666666667</v>
      </c>
      <c r="H464" s="90">
        <f t="shared" si="29"/>
        <v>43.33333333333335</v>
      </c>
      <c r="I464" s="88">
        <f t="shared" si="30"/>
        <v>84.33333333333334</v>
      </c>
      <c r="J464" s="89">
        <v>1</v>
      </c>
      <c r="K464" s="91"/>
    </row>
    <row r="465" spans="1:11" ht="18.75">
      <c r="A465" s="5">
        <v>462</v>
      </c>
      <c r="B465" s="84" t="s">
        <v>1275</v>
      </c>
      <c r="C465" s="85" t="s">
        <v>90</v>
      </c>
      <c r="D465" s="86" t="s">
        <v>91</v>
      </c>
      <c r="E465" s="87">
        <v>159</v>
      </c>
      <c r="F465" s="88">
        <f t="shared" si="28"/>
        <v>39.75</v>
      </c>
      <c r="G465" s="89">
        <v>82</v>
      </c>
      <c r="H465" s="90">
        <f t="shared" si="29"/>
        <v>41</v>
      </c>
      <c r="I465" s="88">
        <f t="shared" si="30"/>
        <v>80.75</v>
      </c>
      <c r="J465" s="89">
        <v>2</v>
      </c>
      <c r="K465" s="91"/>
    </row>
    <row r="466" spans="1:11" ht="18.75">
      <c r="A466" s="5">
        <v>463</v>
      </c>
      <c r="B466" s="84" t="s">
        <v>1275</v>
      </c>
      <c r="C466" s="85" t="s">
        <v>1276</v>
      </c>
      <c r="D466" s="86" t="s">
        <v>1277</v>
      </c>
      <c r="E466" s="87">
        <v>158.5</v>
      </c>
      <c r="F466" s="88">
        <f t="shared" si="28"/>
        <v>39.625</v>
      </c>
      <c r="G466" s="89">
        <v>81</v>
      </c>
      <c r="H466" s="90">
        <f t="shared" si="29"/>
        <v>40.5</v>
      </c>
      <c r="I466" s="88">
        <f t="shared" si="30"/>
        <v>80.125</v>
      </c>
      <c r="J466" s="89">
        <v>3</v>
      </c>
      <c r="K466" s="91"/>
    </row>
    <row r="467" spans="1:11" ht="18.75">
      <c r="A467" s="5">
        <v>464</v>
      </c>
      <c r="B467" s="84" t="s">
        <v>1275</v>
      </c>
      <c r="C467" s="85" t="s">
        <v>1278</v>
      </c>
      <c r="D467" s="86" t="s">
        <v>1279</v>
      </c>
      <c r="E467" s="87">
        <v>143.5</v>
      </c>
      <c r="F467" s="88">
        <f t="shared" si="28"/>
        <v>35.875</v>
      </c>
      <c r="G467" s="89">
        <v>82</v>
      </c>
      <c r="H467" s="90">
        <f t="shared" si="29"/>
        <v>41</v>
      </c>
      <c r="I467" s="88">
        <f t="shared" si="30"/>
        <v>76.875</v>
      </c>
      <c r="J467" s="89">
        <v>4</v>
      </c>
      <c r="K467" s="91"/>
    </row>
    <row r="468" spans="1:11" ht="18.75">
      <c r="A468" s="5">
        <v>465</v>
      </c>
      <c r="B468" s="84" t="s">
        <v>1275</v>
      </c>
      <c r="C468" s="85" t="s">
        <v>1280</v>
      </c>
      <c r="D468" s="86" t="s">
        <v>1281</v>
      </c>
      <c r="E468" s="87">
        <v>143.5</v>
      </c>
      <c r="F468" s="88">
        <f t="shared" si="28"/>
        <v>35.875</v>
      </c>
      <c r="G468" s="89">
        <v>72</v>
      </c>
      <c r="H468" s="90">
        <f t="shared" si="29"/>
        <v>36</v>
      </c>
      <c r="I468" s="88">
        <f t="shared" si="30"/>
        <v>71.875</v>
      </c>
      <c r="J468" s="89">
        <v>5</v>
      </c>
      <c r="K468" s="91"/>
    </row>
    <row r="469" spans="1:11" ht="18.75">
      <c r="A469" s="5">
        <v>466</v>
      </c>
      <c r="B469" s="84" t="s">
        <v>1275</v>
      </c>
      <c r="C469" s="85" t="s">
        <v>1282</v>
      </c>
      <c r="D469" s="86" t="s">
        <v>1283</v>
      </c>
      <c r="E469" s="87">
        <v>138.5</v>
      </c>
      <c r="F469" s="88">
        <f t="shared" si="28"/>
        <v>34.625</v>
      </c>
      <c r="G469" s="89">
        <v>73</v>
      </c>
      <c r="H469" s="90">
        <f t="shared" si="29"/>
        <v>36.5</v>
      </c>
      <c r="I469" s="88">
        <f t="shared" si="30"/>
        <v>71.125</v>
      </c>
      <c r="J469" s="89">
        <v>6</v>
      </c>
      <c r="K469" s="91"/>
    </row>
    <row r="470" spans="1:11" ht="18.75">
      <c r="A470" s="5">
        <v>467</v>
      </c>
      <c r="B470" s="84" t="s">
        <v>1284</v>
      </c>
      <c r="C470" s="85" t="s">
        <v>184</v>
      </c>
      <c r="D470" s="86" t="s">
        <v>185</v>
      </c>
      <c r="E470" s="87">
        <v>155</v>
      </c>
      <c r="F470" s="88">
        <f t="shared" si="28"/>
        <v>38.75</v>
      </c>
      <c r="G470" s="89">
        <v>85.3333333333333</v>
      </c>
      <c r="H470" s="90">
        <f t="shared" si="29"/>
        <v>42.66666666666665</v>
      </c>
      <c r="I470" s="88">
        <f t="shared" si="30"/>
        <v>81.41666666666666</v>
      </c>
      <c r="J470" s="89">
        <v>1</v>
      </c>
      <c r="K470" s="91"/>
    </row>
    <row r="471" spans="1:11" ht="18.75">
      <c r="A471" s="5">
        <v>468</v>
      </c>
      <c r="B471" s="84" t="s">
        <v>1284</v>
      </c>
      <c r="C471" s="85" t="s">
        <v>186</v>
      </c>
      <c r="D471" s="86" t="s">
        <v>187</v>
      </c>
      <c r="E471" s="87">
        <v>143.5</v>
      </c>
      <c r="F471" s="88">
        <f t="shared" si="28"/>
        <v>35.875</v>
      </c>
      <c r="G471" s="89">
        <v>83</v>
      </c>
      <c r="H471" s="90">
        <f t="shared" si="29"/>
        <v>41.5</v>
      </c>
      <c r="I471" s="88">
        <f t="shared" si="30"/>
        <v>77.375</v>
      </c>
      <c r="J471" s="89">
        <v>2</v>
      </c>
      <c r="K471" s="91"/>
    </row>
    <row r="472" spans="1:11" ht="18.75">
      <c r="A472" s="5">
        <v>469</v>
      </c>
      <c r="B472" s="84" t="s">
        <v>1284</v>
      </c>
      <c r="C472" s="85" t="s">
        <v>1285</v>
      </c>
      <c r="D472" s="86" t="s">
        <v>1286</v>
      </c>
      <c r="E472" s="87">
        <v>137</v>
      </c>
      <c r="F472" s="88">
        <f t="shared" si="28"/>
        <v>34.25</v>
      </c>
      <c r="G472" s="89">
        <v>80</v>
      </c>
      <c r="H472" s="90">
        <f t="shared" si="29"/>
        <v>40</v>
      </c>
      <c r="I472" s="88">
        <f t="shared" si="30"/>
        <v>74.25</v>
      </c>
      <c r="J472" s="89">
        <v>3</v>
      </c>
      <c r="K472" s="91"/>
    </row>
    <row r="473" spans="1:11" ht="18.75">
      <c r="A473" s="5">
        <v>470</v>
      </c>
      <c r="B473" s="84" t="s">
        <v>1284</v>
      </c>
      <c r="C473" s="85" t="s">
        <v>522</v>
      </c>
      <c r="D473" s="86" t="s">
        <v>1287</v>
      </c>
      <c r="E473" s="87">
        <v>137</v>
      </c>
      <c r="F473" s="88">
        <f t="shared" si="28"/>
        <v>34.25</v>
      </c>
      <c r="G473" s="89">
        <v>79</v>
      </c>
      <c r="H473" s="90">
        <f t="shared" si="29"/>
        <v>39.5</v>
      </c>
      <c r="I473" s="88">
        <f t="shared" si="30"/>
        <v>73.75</v>
      </c>
      <c r="J473" s="89">
        <v>4</v>
      </c>
      <c r="K473" s="91"/>
    </row>
    <row r="474" spans="1:11" ht="18.75">
      <c r="A474" s="5">
        <v>471</v>
      </c>
      <c r="B474" s="84" t="s">
        <v>1284</v>
      </c>
      <c r="C474" s="85" t="s">
        <v>1288</v>
      </c>
      <c r="D474" s="86" t="s">
        <v>1289</v>
      </c>
      <c r="E474" s="87">
        <v>140.5</v>
      </c>
      <c r="F474" s="88">
        <f t="shared" si="28"/>
        <v>35.125</v>
      </c>
      <c r="G474" s="89">
        <v>72.6666666666667</v>
      </c>
      <c r="H474" s="90">
        <f t="shared" si="29"/>
        <v>36.33333333333335</v>
      </c>
      <c r="I474" s="88">
        <f t="shared" si="30"/>
        <v>71.45833333333334</v>
      </c>
      <c r="J474" s="89">
        <v>5</v>
      </c>
      <c r="K474" s="91"/>
    </row>
    <row r="475" spans="1:11" ht="18.75">
      <c r="A475" s="5">
        <v>472</v>
      </c>
      <c r="B475" s="84" t="s">
        <v>1284</v>
      </c>
      <c r="C475" s="85" t="s">
        <v>1290</v>
      </c>
      <c r="D475" s="86" t="s">
        <v>1291</v>
      </c>
      <c r="E475" s="87">
        <v>122</v>
      </c>
      <c r="F475" s="88">
        <f t="shared" si="28"/>
        <v>30.5</v>
      </c>
      <c r="G475" s="89">
        <v>76.6666666666667</v>
      </c>
      <c r="H475" s="90">
        <f t="shared" si="29"/>
        <v>38.33333333333335</v>
      </c>
      <c r="I475" s="88">
        <f t="shared" si="30"/>
        <v>68.83333333333334</v>
      </c>
      <c r="J475" s="89">
        <v>6</v>
      </c>
      <c r="K475" s="91"/>
    </row>
    <row r="476" spans="1:11" ht="18.75">
      <c r="A476" s="5">
        <v>473</v>
      </c>
      <c r="B476" s="102" t="s">
        <v>44</v>
      </c>
      <c r="C476" s="85" t="s">
        <v>45</v>
      </c>
      <c r="D476" s="103" t="s">
        <v>46</v>
      </c>
      <c r="E476" s="87">
        <v>123.5</v>
      </c>
      <c r="F476" s="88">
        <f t="shared" si="28"/>
        <v>30.875</v>
      </c>
      <c r="G476" s="89">
        <v>86</v>
      </c>
      <c r="H476" s="90">
        <f t="shared" si="29"/>
        <v>43</v>
      </c>
      <c r="I476" s="88">
        <f t="shared" si="30"/>
        <v>73.875</v>
      </c>
      <c r="J476" s="89">
        <v>1</v>
      </c>
      <c r="K476" s="89"/>
    </row>
    <row r="477" spans="1:11" ht="18.75">
      <c r="A477" s="5">
        <v>474</v>
      </c>
      <c r="B477" s="102" t="s">
        <v>44</v>
      </c>
      <c r="C477" s="85" t="s">
        <v>1292</v>
      </c>
      <c r="D477" s="103" t="s">
        <v>1293</v>
      </c>
      <c r="E477" s="87">
        <v>124.5</v>
      </c>
      <c r="F477" s="88">
        <f t="shared" si="28"/>
        <v>31.125</v>
      </c>
      <c r="G477" s="89">
        <v>80.6666666666667</v>
      </c>
      <c r="H477" s="90">
        <f t="shared" si="29"/>
        <v>40.33333333333335</v>
      </c>
      <c r="I477" s="88">
        <f t="shared" si="30"/>
        <v>71.45833333333334</v>
      </c>
      <c r="J477" s="89">
        <v>2</v>
      </c>
      <c r="K477" s="89"/>
    </row>
    <row r="478" spans="1:11" ht="18.75">
      <c r="A478" s="5">
        <v>475</v>
      </c>
      <c r="B478" s="102" t="s">
        <v>44</v>
      </c>
      <c r="C478" s="85" t="s">
        <v>1294</v>
      </c>
      <c r="D478" s="103" t="s">
        <v>1295</v>
      </c>
      <c r="E478" s="87">
        <v>128</v>
      </c>
      <c r="F478" s="88">
        <f t="shared" si="28"/>
        <v>32</v>
      </c>
      <c r="G478" s="91" t="s">
        <v>1186</v>
      </c>
      <c r="H478" s="92" t="s">
        <v>1186</v>
      </c>
      <c r="I478" s="88">
        <v>32</v>
      </c>
      <c r="J478" s="106">
        <v>3</v>
      </c>
      <c r="K478" s="89"/>
    </row>
    <row r="479" spans="1:11" ht="18.75">
      <c r="A479" s="5">
        <v>476</v>
      </c>
      <c r="B479" s="102" t="s">
        <v>1296</v>
      </c>
      <c r="C479" s="85" t="s">
        <v>93</v>
      </c>
      <c r="D479" s="103" t="s">
        <v>94</v>
      </c>
      <c r="E479" s="87">
        <v>156</v>
      </c>
      <c r="F479" s="88">
        <f t="shared" si="28"/>
        <v>39</v>
      </c>
      <c r="G479" s="89">
        <v>86</v>
      </c>
      <c r="H479" s="90">
        <f aca="true" t="shared" si="31" ref="H479:H489">G479/2</f>
        <v>43</v>
      </c>
      <c r="I479" s="88">
        <f aca="true" t="shared" si="32" ref="I479:I542">F479+H479</f>
        <v>82</v>
      </c>
      <c r="J479" s="89">
        <v>1</v>
      </c>
      <c r="K479" s="91"/>
    </row>
    <row r="480" spans="1:11" ht="18.75">
      <c r="A480" s="5">
        <v>477</v>
      </c>
      <c r="B480" s="102" t="s">
        <v>1296</v>
      </c>
      <c r="C480" s="85" t="s">
        <v>95</v>
      </c>
      <c r="D480" s="103" t="s">
        <v>96</v>
      </c>
      <c r="E480" s="87">
        <v>147</v>
      </c>
      <c r="F480" s="88">
        <f t="shared" si="28"/>
        <v>36.75</v>
      </c>
      <c r="G480" s="89">
        <v>81.6666666666667</v>
      </c>
      <c r="H480" s="90">
        <f t="shared" si="31"/>
        <v>40.83333333333335</v>
      </c>
      <c r="I480" s="88">
        <f t="shared" si="32"/>
        <v>77.58333333333334</v>
      </c>
      <c r="J480" s="89">
        <v>2</v>
      </c>
      <c r="K480" s="91"/>
    </row>
    <row r="481" spans="1:11" ht="18.75">
      <c r="A481" s="5">
        <v>478</v>
      </c>
      <c r="B481" s="102" t="s">
        <v>1296</v>
      </c>
      <c r="C481" s="85" t="s">
        <v>1297</v>
      </c>
      <c r="D481" s="103" t="s">
        <v>1298</v>
      </c>
      <c r="E481" s="87">
        <v>138</v>
      </c>
      <c r="F481" s="88">
        <f t="shared" si="28"/>
        <v>34.5</v>
      </c>
      <c r="G481" s="89">
        <v>80.3333333333333</v>
      </c>
      <c r="H481" s="90">
        <f t="shared" si="31"/>
        <v>40.16666666666665</v>
      </c>
      <c r="I481" s="88">
        <f t="shared" si="32"/>
        <v>74.66666666666666</v>
      </c>
      <c r="J481" s="89">
        <v>3</v>
      </c>
      <c r="K481" s="91"/>
    </row>
    <row r="482" spans="1:11" ht="18.75">
      <c r="A482" s="5">
        <v>479</v>
      </c>
      <c r="B482" s="102" t="s">
        <v>1296</v>
      </c>
      <c r="C482" s="85" t="s">
        <v>1299</v>
      </c>
      <c r="D482" s="103" t="s">
        <v>1300</v>
      </c>
      <c r="E482" s="87">
        <v>131.5</v>
      </c>
      <c r="F482" s="88">
        <f t="shared" si="28"/>
        <v>32.875</v>
      </c>
      <c r="G482" s="89">
        <v>83.3333333333333</v>
      </c>
      <c r="H482" s="90">
        <f t="shared" si="31"/>
        <v>41.66666666666665</v>
      </c>
      <c r="I482" s="88">
        <f t="shared" si="32"/>
        <v>74.54166666666666</v>
      </c>
      <c r="J482" s="89">
        <v>4</v>
      </c>
      <c r="K482" s="91"/>
    </row>
    <row r="483" spans="1:11" ht="18.75">
      <c r="A483" s="5">
        <v>480</v>
      </c>
      <c r="B483" s="102" t="s">
        <v>1296</v>
      </c>
      <c r="C483" s="85" t="s">
        <v>1301</v>
      </c>
      <c r="D483" s="103" t="s">
        <v>1302</v>
      </c>
      <c r="E483" s="87">
        <v>141.5</v>
      </c>
      <c r="F483" s="88">
        <f t="shared" si="28"/>
        <v>35.375</v>
      </c>
      <c r="G483" s="89">
        <v>76.6666666666667</v>
      </c>
      <c r="H483" s="90">
        <f t="shared" si="31"/>
        <v>38.33333333333335</v>
      </c>
      <c r="I483" s="88">
        <f t="shared" si="32"/>
        <v>73.70833333333334</v>
      </c>
      <c r="J483" s="89">
        <v>5</v>
      </c>
      <c r="K483" s="91"/>
    </row>
    <row r="484" spans="1:11" ht="18.75">
      <c r="A484" s="5">
        <v>481</v>
      </c>
      <c r="B484" s="102" t="s">
        <v>1296</v>
      </c>
      <c r="C484" s="99" t="s">
        <v>1303</v>
      </c>
      <c r="D484" s="100" t="s">
        <v>1304</v>
      </c>
      <c r="E484" s="104">
        <v>110</v>
      </c>
      <c r="F484" s="88">
        <f t="shared" si="28"/>
        <v>27.5</v>
      </c>
      <c r="G484" s="89">
        <v>78.6666666666667</v>
      </c>
      <c r="H484" s="90">
        <f t="shared" si="31"/>
        <v>39.33333333333335</v>
      </c>
      <c r="I484" s="88">
        <f t="shared" si="32"/>
        <v>66.83333333333334</v>
      </c>
      <c r="J484" s="89">
        <v>6</v>
      </c>
      <c r="K484" s="91"/>
    </row>
    <row r="485" spans="1:11" ht="18.75">
      <c r="A485" s="5">
        <v>482</v>
      </c>
      <c r="B485" s="102" t="s">
        <v>197</v>
      </c>
      <c r="C485" s="85" t="s">
        <v>198</v>
      </c>
      <c r="D485" s="103" t="s">
        <v>199</v>
      </c>
      <c r="E485" s="87">
        <v>116.5</v>
      </c>
      <c r="F485" s="88">
        <f t="shared" si="28"/>
        <v>29.125</v>
      </c>
      <c r="G485" s="89">
        <v>87.3333333333333</v>
      </c>
      <c r="H485" s="90">
        <f t="shared" si="31"/>
        <v>43.66666666666665</v>
      </c>
      <c r="I485" s="88">
        <f t="shared" si="32"/>
        <v>72.79166666666666</v>
      </c>
      <c r="J485" s="89">
        <v>1</v>
      </c>
      <c r="K485" s="89"/>
    </row>
    <row r="486" spans="1:11" ht="18.75">
      <c r="A486" s="5">
        <v>483</v>
      </c>
      <c r="B486" s="102" t="s">
        <v>1305</v>
      </c>
      <c r="C486" s="96" t="s">
        <v>368</v>
      </c>
      <c r="D486" s="97" t="s">
        <v>369</v>
      </c>
      <c r="E486" s="98" t="s">
        <v>370</v>
      </c>
      <c r="F486" s="88">
        <f t="shared" si="28"/>
        <v>35.625</v>
      </c>
      <c r="G486" s="89">
        <v>84.3333333333333</v>
      </c>
      <c r="H486" s="90">
        <f t="shared" si="31"/>
        <v>42.16666666666665</v>
      </c>
      <c r="I486" s="88">
        <f t="shared" si="32"/>
        <v>77.79166666666666</v>
      </c>
      <c r="J486" s="89">
        <v>1</v>
      </c>
      <c r="K486" s="91"/>
    </row>
    <row r="487" spans="1:11" ht="18.75">
      <c r="A487" s="5">
        <v>484</v>
      </c>
      <c r="B487" s="102" t="s">
        <v>1305</v>
      </c>
      <c r="C487" s="96" t="s">
        <v>371</v>
      </c>
      <c r="D487" s="97" t="s">
        <v>372</v>
      </c>
      <c r="E487" s="98" t="s">
        <v>373</v>
      </c>
      <c r="F487" s="88">
        <f t="shared" si="28"/>
        <v>29</v>
      </c>
      <c r="G487" s="89">
        <v>83.3333333333333</v>
      </c>
      <c r="H487" s="90">
        <f t="shared" si="31"/>
        <v>41.66666666666665</v>
      </c>
      <c r="I487" s="88">
        <f t="shared" si="32"/>
        <v>70.66666666666666</v>
      </c>
      <c r="J487" s="89">
        <v>2</v>
      </c>
      <c r="K487" s="91"/>
    </row>
    <row r="488" spans="1:11" ht="18.75">
      <c r="A488" s="5">
        <v>485</v>
      </c>
      <c r="B488" s="102" t="s">
        <v>1305</v>
      </c>
      <c r="C488" s="96" t="s">
        <v>374</v>
      </c>
      <c r="D488" s="97" t="s">
        <v>375</v>
      </c>
      <c r="E488" s="98" t="s">
        <v>373</v>
      </c>
      <c r="F488" s="88">
        <f t="shared" si="28"/>
        <v>29</v>
      </c>
      <c r="G488" s="89">
        <v>81</v>
      </c>
      <c r="H488" s="90">
        <f t="shared" si="31"/>
        <v>40.5</v>
      </c>
      <c r="I488" s="88">
        <f t="shared" si="32"/>
        <v>69.5</v>
      </c>
      <c r="J488" s="89">
        <v>3</v>
      </c>
      <c r="K488" s="91"/>
    </row>
    <row r="489" spans="1:11" ht="18.75">
      <c r="A489" s="5">
        <v>486</v>
      </c>
      <c r="B489" s="102" t="s">
        <v>1305</v>
      </c>
      <c r="C489" s="96" t="s">
        <v>1306</v>
      </c>
      <c r="D489" s="97" t="s">
        <v>1307</v>
      </c>
      <c r="E489" s="98" t="s">
        <v>1308</v>
      </c>
      <c r="F489" s="88">
        <f t="shared" si="28"/>
        <v>24.625</v>
      </c>
      <c r="G489" s="89">
        <v>77</v>
      </c>
      <c r="H489" s="90">
        <f t="shared" si="31"/>
        <v>38.5</v>
      </c>
      <c r="I489" s="88">
        <f t="shared" si="32"/>
        <v>63.125</v>
      </c>
      <c r="J489" s="89">
        <v>4</v>
      </c>
      <c r="K489" s="91"/>
    </row>
    <row r="490" spans="1:11" ht="18.75">
      <c r="A490" s="5">
        <v>487</v>
      </c>
      <c r="B490" s="84" t="s">
        <v>1309</v>
      </c>
      <c r="C490" s="97" t="s">
        <v>244</v>
      </c>
      <c r="D490" s="97" t="s">
        <v>245</v>
      </c>
      <c r="E490" s="98" t="s">
        <v>246</v>
      </c>
      <c r="F490" s="105">
        <f aca="true" t="shared" si="33" ref="F490:F553">E490/2*0.5</f>
        <v>41.75</v>
      </c>
      <c r="G490" s="105">
        <v>87.6</v>
      </c>
      <c r="H490" s="105">
        <f aca="true" t="shared" si="34" ref="H490:H553">G490*0.5</f>
        <v>43.8</v>
      </c>
      <c r="I490" s="105">
        <f t="shared" si="32"/>
        <v>85.55</v>
      </c>
      <c r="J490" s="89">
        <v>1</v>
      </c>
      <c r="K490" s="89"/>
    </row>
    <row r="491" spans="1:11" ht="18.75">
      <c r="A491" s="5">
        <v>488</v>
      </c>
      <c r="B491" s="84" t="s">
        <v>1309</v>
      </c>
      <c r="C491" s="97" t="s">
        <v>247</v>
      </c>
      <c r="D491" s="97" t="s">
        <v>248</v>
      </c>
      <c r="E491" s="98" t="s">
        <v>249</v>
      </c>
      <c r="F491" s="105">
        <f t="shared" si="33"/>
        <v>38.875</v>
      </c>
      <c r="G491" s="105">
        <v>87.8666666666667</v>
      </c>
      <c r="H491" s="105">
        <f t="shared" si="34"/>
        <v>43.93333333333335</v>
      </c>
      <c r="I491" s="105">
        <f t="shared" si="32"/>
        <v>82.80833333333335</v>
      </c>
      <c r="J491" s="89">
        <v>2</v>
      </c>
      <c r="K491" s="89"/>
    </row>
    <row r="492" spans="1:11" ht="18.75">
      <c r="A492" s="5">
        <v>489</v>
      </c>
      <c r="B492" s="84" t="s">
        <v>1309</v>
      </c>
      <c r="C492" s="97" t="s">
        <v>250</v>
      </c>
      <c r="D492" s="97" t="s">
        <v>251</v>
      </c>
      <c r="E492" s="98" t="s">
        <v>252</v>
      </c>
      <c r="F492" s="105">
        <f t="shared" si="33"/>
        <v>38.75</v>
      </c>
      <c r="G492" s="105">
        <v>85.5333333333333</v>
      </c>
      <c r="H492" s="105">
        <f t="shared" si="34"/>
        <v>42.76666666666665</v>
      </c>
      <c r="I492" s="105">
        <f t="shared" si="32"/>
        <v>81.51666666666665</v>
      </c>
      <c r="J492" s="89">
        <v>3</v>
      </c>
      <c r="K492" s="89"/>
    </row>
    <row r="493" spans="1:11" ht="18.75">
      <c r="A493" s="5">
        <v>490</v>
      </c>
      <c r="B493" s="84" t="s">
        <v>1309</v>
      </c>
      <c r="C493" s="97" t="s">
        <v>253</v>
      </c>
      <c r="D493" s="97" t="s">
        <v>254</v>
      </c>
      <c r="E493" s="98" t="s">
        <v>255</v>
      </c>
      <c r="F493" s="105">
        <f t="shared" si="33"/>
        <v>33.375</v>
      </c>
      <c r="G493" s="105">
        <v>88.6333333333333</v>
      </c>
      <c r="H493" s="105">
        <f t="shared" si="34"/>
        <v>44.31666666666665</v>
      </c>
      <c r="I493" s="105">
        <f t="shared" si="32"/>
        <v>77.69166666666665</v>
      </c>
      <c r="J493" s="89">
        <v>4</v>
      </c>
      <c r="K493" s="89"/>
    </row>
    <row r="494" spans="1:11" ht="18.75">
      <c r="A494" s="5">
        <v>491</v>
      </c>
      <c r="B494" s="84" t="s">
        <v>1309</v>
      </c>
      <c r="C494" s="97" t="s">
        <v>256</v>
      </c>
      <c r="D494" s="97" t="s">
        <v>257</v>
      </c>
      <c r="E494" s="98" t="s">
        <v>258</v>
      </c>
      <c r="F494" s="105">
        <f t="shared" si="33"/>
        <v>34.625</v>
      </c>
      <c r="G494" s="105">
        <v>85.6666666666667</v>
      </c>
      <c r="H494" s="105">
        <f t="shared" si="34"/>
        <v>42.83333333333335</v>
      </c>
      <c r="I494" s="105">
        <f t="shared" si="32"/>
        <v>77.45833333333334</v>
      </c>
      <c r="J494" s="89">
        <v>5</v>
      </c>
      <c r="K494" s="89"/>
    </row>
    <row r="495" spans="1:11" ht="18.75">
      <c r="A495" s="5">
        <v>492</v>
      </c>
      <c r="B495" s="84" t="s">
        <v>1309</v>
      </c>
      <c r="C495" s="97" t="s">
        <v>259</v>
      </c>
      <c r="D495" s="97" t="s">
        <v>260</v>
      </c>
      <c r="E495" s="98" t="s">
        <v>261</v>
      </c>
      <c r="F495" s="105">
        <f t="shared" si="33"/>
        <v>35.25</v>
      </c>
      <c r="G495" s="105">
        <v>83.6666666666667</v>
      </c>
      <c r="H495" s="105">
        <f t="shared" si="34"/>
        <v>41.83333333333335</v>
      </c>
      <c r="I495" s="105">
        <f t="shared" si="32"/>
        <v>77.08333333333334</v>
      </c>
      <c r="J495" s="89">
        <v>6</v>
      </c>
      <c r="K495" s="89"/>
    </row>
    <row r="496" spans="1:11" ht="18.75">
      <c r="A496" s="5">
        <v>493</v>
      </c>
      <c r="B496" s="84" t="s">
        <v>1309</v>
      </c>
      <c r="C496" s="97" t="s">
        <v>262</v>
      </c>
      <c r="D496" s="97" t="s">
        <v>263</v>
      </c>
      <c r="E496" s="98" t="s">
        <v>264</v>
      </c>
      <c r="F496" s="105">
        <f t="shared" si="33"/>
        <v>33.25</v>
      </c>
      <c r="G496" s="105">
        <v>85.6333333333333</v>
      </c>
      <c r="H496" s="105">
        <f t="shared" si="34"/>
        <v>42.81666666666665</v>
      </c>
      <c r="I496" s="105">
        <f t="shared" si="32"/>
        <v>76.06666666666665</v>
      </c>
      <c r="J496" s="89">
        <v>7</v>
      </c>
      <c r="K496" s="89"/>
    </row>
    <row r="497" spans="1:11" ht="18.75">
      <c r="A497" s="5">
        <v>494</v>
      </c>
      <c r="B497" s="84" t="s">
        <v>1309</v>
      </c>
      <c r="C497" s="97" t="s">
        <v>265</v>
      </c>
      <c r="D497" s="97" t="s">
        <v>266</v>
      </c>
      <c r="E497" s="98" t="s">
        <v>267</v>
      </c>
      <c r="F497" s="105">
        <f t="shared" si="33"/>
        <v>31.375</v>
      </c>
      <c r="G497" s="105">
        <v>84.7</v>
      </c>
      <c r="H497" s="105">
        <f t="shared" si="34"/>
        <v>42.35</v>
      </c>
      <c r="I497" s="105">
        <f t="shared" si="32"/>
        <v>73.725</v>
      </c>
      <c r="J497" s="89">
        <v>8</v>
      </c>
      <c r="K497" s="89"/>
    </row>
    <row r="498" spans="1:11" ht="18.75">
      <c r="A498" s="5">
        <v>495</v>
      </c>
      <c r="B498" s="84" t="s">
        <v>1309</v>
      </c>
      <c r="C498" s="97" t="s">
        <v>268</v>
      </c>
      <c r="D498" s="97" t="s">
        <v>269</v>
      </c>
      <c r="E498" s="98" t="s">
        <v>270</v>
      </c>
      <c r="F498" s="105">
        <f t="shared" si="33"/>
        <v>29.75</v>
      </c>
      <c r="G498" s="105">
        <v>87.8666666666667</v>
      </c>
      <c r="H498" s="105">
        <f t="shared" si="34"/>
        <v>43.93333333333335</v>
      </c>
      <c r="I498" s="105">
        <f t="shared" si="32"/>
        <v>73.68333333333335</v>
      </c>
      <c r="J498" s="89">
        <v>9</v>
      </c>
      <c r="K498" s="89"/>
    </row>
    <row r="499" spans="1:11" ht="18.75">
      <c r="A499" s="5">
        <v>496</v>
      </c>
      <c r="B499" s="84" t="s">
        <v>1309</v>
      </c>
      <c r="C499" s="97" t="s">
        <v>271</v>
      </c>
      <c r="D499" s="97" t="s">
        <v>272</v>
      </c>
      <c r="E499" s="98" t="s">
        <v>273</v>
      </c>
      <c r="F499" s="105">
        <f t="shared" si="33"/>
        <v>29.375</v>
      </c>
      <c r="G499" s="105">
        <v>85.4333333333334</v>
      </c>
      <c r="H499" s="105">
        <f t="shared" si="34"/>
        <v>42.7166666666667</v>
      </c>
      <c r="I499" s="105">
        <f t="shared" si="32"/>
        <v>72.0916666666667</v>
      </c>
      <c r="J499" s="89">
        <v>10</v>
      </c>
      <c r="K499" s="89"/>
    </row>
    <row r="500" spans="1:11" ht="18.75">
      <c r="A500" s="5">
        <v>497</v>
      </c>
      <c r="B500" s="84" t="s">
        <v>1309</v>
      </c>
      <c r="C500" s="97" t="s">
        <v>1310</v>
      </c>
      <c r="D500" s="97" t="s">
        <v>1311</v>
      </c>
      <c r="E500" s="98" t="s">
        <v>578</v>
      </c>
      <c r="F500" s="105">
        <f t="shared" si="33"/>
        <v>28.375</v>
      </c>
      <c r="G500" s="105">
        <v>86.7666666666667</v>
      </c>
      <c r="H500" s="105">
        <f t="shared" si="34"/>
        <v>43.38333333333335</v>
      </c>
      <c r="I500" s="105">
        <f t="shared" si="32"/>
        <v>71.75833333333335</v>
      </c>
      <c r="J500" s="89">
        <v>11</v>
      </c>
      <c r="K500" s="89"/>
    </row>
    <row r="501" spans="1:11" ht="18.75">
      <c r="A501" s="5">
        <v>498</v>
      </c>
      <c r="B501" s="84" t="s">
        <v>1309</v>
      </c>
      <c r="C501" s="97" t="s">
        <v>1312</v>
      </c>
      <c r="D501" s="97" t="s">
        <v>1313</v>
      </c>
      <c r="E501" s="98" t="s">
        <v>317</v>
      </c>
      <c r="F501" s="105">
        <f t="shared" si="33"/>
        <v>27.125</v>
      </c>
      <c r="G501" s="105">
        <v>84.8</v>
      </c>
      <c r="H501" s="105">
        <f t="shared" si="34"/>
        <v>42.4</v>
      </c>
      <c r="I501" s="105">
        <f t="shared" si="32"/>
        <v>69.525</v>
      </c>
      <c r="J501" s="89">
        <v>12</v>
      </c>
      <c r="K501" s="89"/>
    </row>
    <row r="502" spans="1:11" ht="18.75">
      <c r="A502" s="5">
        <v>499</v>
      </c>
      <c r="B502" s="84" t="s">
        <v>1309</v>
      </c>
      <c r="C502" s="97" t="s">
        <v>1314</v>
      </c>
      <c r="D502" s="97" t="s">
        <v>1315</v>
      </c>
      <c r="E502" s="98" t="s">
        <v>1316</v>
      </c>
      <c r="F502" s="105">
        <f t="shared" si="33"/>
        <v>26.5</v>
      </c>
      <c r="G502" s="105">
        <v>84.7</v>
      </c>
      <c r="H502" s="105">
        <f t="shared" si="34"/>
        <v>42.35</v>
      </c>
      <c r="I502" s="105">
        <f t="shared" si="32"/>
        <v>68.85</v>
      </c>
      <c r="J502" s="89">
        <v>13</v>
      </c>
      <c r="K502" s="89"/>
    </row>
    <row r="503" spans="1:11" ht="18.75">
      <c r="A503" s="5">
        <v>500</v>
      </c>
      <c r="B503" s="84" t="s">
        <v>1309</v>
      </c>
      <c r="C503" s="97" t="s">
        <v>1317</v>
      </c>
      <c r="D503" s="97" t="s">
        <v>1318</v>
      </c>
      <c r="E503" s="98" t="s">
        <v>950</v>
      </c>
      <c r="F503" s="105">
        <f t="shared" si="33"/>
        <v>27.875</v>
      </c>
      <c r="G503" s="105">
        <v>80.7666666666667</v>
      </c>
      <c r="H503" s="105">
        <f t="shared" si="34"/>
        <v>40.38333333333335</v>
      </c>
      <c r="I503" s="105">
        <f t="shared" si="32"/>
        <v>68.25833333333335</v>
      </c>
      <c r="J503" s="89">
        <v>14</v>
      </c>
      <c r="K503" s="89"/>
    </row>
    <row r="504" spans="1:11" ht="18.75">
      <c r="A504" s="5">
        <v>501</v>
      </c>
      <c r="B504" s="84" t="s">
        <v>1309</v>
      </c>
      <c r="C504" s="97" t="s">
        <v>1319</v>
      </c>
      <c r="D504" s="97" t="s">
        <v>1320</v>
      </c>
      <c r="E504" s="98" t="s">
        <v>387</v>
      </c>
      <c r="F504" s="105">
        <f t="shared" si="33"/>
        <v>28.5</v>
      </c>
      <c r="G504" s="105">
        <v>79.1</v>
      </c>
      <c r="H504" s="105">
        <f t="shared" si="34"/>
        <v>39.55</v>
      </c>
      <c r="I504" s="105">
        <f t="shared" si="32"/>
        <v>68.05</v>
      </c>
      <c r="J504" s="89">
        <v>15</v>
      </c>
      <c r="K504" s="89"/>
    </row>
    <row r="505" spans="1:11" ht="18.75">
      <c r="A505" s="5">
        <v>502</v>
      </c>
      <c r="B505" s="84" t="s">
        <v>1309</v>
      </c>
      <c r="C505" s="97" t="s">
        <v>1321</v>
      </c>
      <c r="D505" s="97" t="s">
        <v>1322</v>
      </c>
      <c r="E505" s="98" t="s">
        <v>615</v>
      </c>
      <c r="F505" s="105">
        <f t="shared" si="33"/>
        <v>24.75</v>
      </c>
      <c r="G505" s="105">
        <v>82.7333333333333</v>
      </c>
      <c r="H505" s="105">
        <f t="shared" si="34"/>
        <v>41.36666666666665</v>
      </c>
      <c r="I505" s="105">
        <f t="shared" si="32"/>
        <v>66.11666666666665</v>
      </c>
      <c r="J505" s="89">
        <v>16</v>
      </c>
      <c r="K505" s="89"/>
    </row>
    <row r="506" spans="1:11" ht="18.75">
      <c r="A506" s="5">
        <v>503</v>
      </c>
      <c r="B506" s="84" t="s">
        <v>1309</v>
      </c>
      <c r="C506" s="97" t="s">
        <v>1323</v>
      </c>
      <c r="D506" s="97" t="s">
        <v>1324</v>
      </c>
      <c r="E506" s="98" t="s">
        <v>664</v>
      </c>
      <c r="F506" s="105">
        <f t="shared" si="33"/>
        <v>23.75</v>
      </c>
      <c r="G506" s="105">
        <v>82.6666666666667</v>
      </c>
      <c r="H506" s="105">
        <f t="shared" si="34"/>
        <v>41.33333333333335</v>
      </c>
      <c r="I506" s="105">
        <f t="shared" si="32"/>
        <v>65.08333333333334</v>
      </c>
      <c r="J506" s="89">
        <v>17</v>
      </c>
      <c r="K506" s="89"/>
    </row>
    <row r="507" spans="1:11" ht="18.75">
      <c r="A507" s="5">
        <v>504</v>
      </c>
      <c r="B507" s="84" t="s">
        <v>1309</v>
      </c>
      <c r="C507" s="97" t="s">
        <v>1325</v>
      </c>
      <c r="D507" s="97" t="s">
        <v>1326</v>
      </c>
      <c r="E507" s="98" t="s">
        <v>1327</v>
      </c>
      <c r="F507" s="105">
        <f t="shared" si="33"/>
        <v>25.25</v>
      </c>
      <c r="G507" s="105">
        <v>79.4</v>
      </c>
      <c r="H507" s="105">
        <f t="shared" si="34"/>
        <v>39.7</v>
      </c>
      <c r="I507" s="105">
        <f t="shared" si="32"/>
        <v>64.95</v>
      </c>
      <c r="J507" s="89">
        <v>18</v>
      </c>
      <c r="K507" s="89"/>
    </row>
    <row r="508" spans="1:11" ht="18.75">
      <c r="A508" s="5">
        <v>505</v>
      </c>
      <c r="B508" s="84" t="s">
        <v>1309</v>
      </c>
      <c r="C508" s="97" t="s">
        <v>1328</v>
      </c>
      <c r="D508" s="97" t="s">
        <v>1329</v>
      </c>
      <c r="E508" s="98" t="s">
        <v>583</v>
      </c>
      <c r="F508" s="105">
        <f t="shared" si="33"/>
        <v>25.5</v>
      </c>
      <c r="G508" s="105">
        <v>0</v>
      </c>
      <c r="H508" s="105">
        <f t="shared" si="34"/>
        <v>0</v>
      </c>
      <c r="I508" s="105">
        <f t="shared" si="32"/>
        <v>25.5</v>
      </c>
      <c r="J508" s="89">
        <v>19</v>
      </c>
      <c r="K508" s="89"/>
    </row>
    <row r="509" spans="1:11" ht="18.75">
      <c r="A509" s="5">
        <v>506</v>
      </c>
      <c r="B509" s="97" t="s">
        <v>1330</v>
      </c>
      <c r="C509" s="97" t="s">
        <v>275</v>
      </c>
      <c r="D509" s="97" t="s">
        <v>276</v>
      </c>
      <c r="E509" s="98" t="s">
        <v>277</v>
      </c>
      <c r="F509" s="105">
        <f t="shared" si="33"/>
        <v>43</v>
      </c>
      <c r="G509" s="105">
        <v>83.3333333333333</v>
      </c>
      <c r="H509" s="105">
        <f t="shared" si="34"/>
        <v>41.66666666666665</v>
      </c>
      <c r="I509" s="105">
        <f t="shared" si="32"/>
        <v>84.66666666666666</v>
      </c>
      <c r="J509" s="89">
        <v>1</v>
      </c>
      <c r="K509" s="89"/>
    </row>
    <row r="510" spans="1:11" ht="18.75">
      <c r="A510" s="5">
        <v>507</v>
      </c>
      <c r="B510" s="97" t="s">
        <v>1330</v>
      </c>
      <c r="C510" s="97" t="s">
        <v>278</v>
      </c>
      <c r="D510" s="97" t="s">
        <v>279</v>
      </c>
      <c r="E510" s="98" t="s">
        <v>280</v>
      </c>
      <c r="F510" s="105">
        <f t="shared" si="33"/>
        <v>37.25</v>
      </c>
      <c r="G510" s="105">
        <v>85</v>
      </c>
      <c r="H510" s="105">
        <f t="shared" si="34"/>
        <v>42.5</v>
      </c>
      <c r="I510" s="105">
        <f t="shared" si="32"/>
        <v>79.75</v>
      </c>
      <c r="J510" s="89">
        <v>2</v>
      </c>
      <c r="K510" s="89"/>
    </row>
    <row r="511" spans="1:11" ht="18.75">
      <c r="A511" s="5">
        <v>508</v>
      </c>
      <c r="B511" s="97" t="s">
        <v>1330</v>
      </c>
      <c r="C511" s="97" t="s">
        <v>281</v>
      </c>
      <c r="D511" s="97" t="s">
        <v>282</v>
      </c>
      <c r="E511" s="98" t="s">
        <v>283</v>
      </c>
      <c r="F511" s="105">
        <f t="shared" si="33"/>
        <v>34.375</v>
      </c>
      <c r="G511" s="105">
        <v>85.3333333333333</v>
      </c>
      <c r="H511" s="105">
        <f t="shared" si="34"/>
        <v>42.66666666666665</v>
      </c>
      <c r="I511" s="105">
        <f t="shared" si="32"/>
        <v>77.04166666666666</v>
      </c>
      <c r="J511" s="89">
        <v>3</v>
      </c>
      <c r="K511" s="89"/>
    </row>
    <row r="512" spans="1:11" ht="18.75">
      <c r="A512" s="5">
        <v>509</v>
      </c>
      <c r="B512" s="97" t="s">
        <v>1330</v>
      </c>
      <c r="C512" s="97" t="s">
        <v>284</v>
      </c>
      <c r="D512" s="97" t="s">
        <v>285</v>
      </c>
      <c r="E512" s="98" t="s">
        <v>286</v>
      </c>
      <c r="F512" s="105">
        <f t="shared" si="33"/>
        <v>32.25</v>
      </c>
      <c r="G512" s="105">
        <v>89.3333333333333</v>
      </c>
      <c r="H512" s="105">
        <f t="shared" si="34"/>
        <v>44.66666666666665</v>
      </c>
      <c r="I512" s="105">
        <f t="shared" si="32"/>
        <v>76.91666666666666</v>
      </c>
      <c r="J512" s="89">
        <v>4</v>
      </c>
      <c r="K512" s="89"/>
    </row>
    <row r="513" spans="1:11" ht="18.75">
      <c r="A513" s="5">
        <v>510</v>
      </c>
      <c r="B513" s="97" t="s">
        <v>1330</v>
      </c>
      <c r="C513" s="97" t="s">
        <v>287</v>
      </c>
      <c r="D513" s="97" t="s">
        <v>288</v>
      </c>
      <c r="E513" s="98" t="s">
        <v>289</v>
      </c>
      <c r="F513" s="105">
        <f t="shared" si="33"/>
        <v>38</v>
      </c>
      <c r="G513" s="105">
        <v>77.3333333333333</v>
      </c>
      <c r="H513" s="105">
        <f t="shared" si="34"/>
        <v>38.66666666666665</v>
      </c>
      <c r="I513" s="105">
        <f t="shared" si="32"/>
        <v>76.66666666666666</v>
      </c>
      <c r="J513" s="89">
        <v>5</v>
      </c>
      <c r="K513" s="89"/>
    </row>
    <row r="514" spans="1:11" ht="18.75">
      <c r="A514" s="5">
        <v>511</v>
      </c>
      <c r="B514" s="97" t="s">
        <v>1330</v>
      </c>
      <c r="C514" s="97" t="s">
        <v>290</v>
      </c>
      <c r="D514" s="97" t="s">
        <v>291</v>
      </c>
      <c r="E514" s="98" t="s">
        <v>292</v>
      </c>
      <c r="F514" s="105">
        <f t="shared" si="33"/>
        <v>35.75</v>
      </c>
      <c r="G514" s="105">
        <v>81</v>
      </c>
      <c r="H514" s="105">
        <f t="shared" si="34"/>
        <v>40.5</v>
      </c>
      <c r="I514" s="105">
        <f t="shared" si="32"/>
        <v>76.25</v>
      </c>
      <c r="J514" s="89">
        <v>6</v>
      </c>
      <c r="K514" s="89"/>
    </row>
    <row r="515" spans="1:11" ht="18.75">
      <c r="A515" s="5">
        <v>512</v>
      </c>
      <c r="B515" s="97" t="s">
        <v>1330</v>
      </c>
      <c r="C515" s="97" t="s">
        <v>293</v>
      </c>
      <c r="D515" s="97" t="s">
        <v>294</v>
      </c>
      <c r="E515" s="98" t="s">
        <v>295</v>
      </c>
      <c r="F515" s="105">
        <f t="shared" si="33"/>
        <v>34.875</v>
      </c>
      <c r="G515" s="105">
        <v>81.6666666666667</v>
      </c>
      <c r="H515" s="105">
        <f t="shared" si="34"/>
        <v>40.83333333333335</v>
      </c>
      <c r="I515" s="105">
        <f t="shared" si="32"/>
        <v>75.70833333333334</v>
      </c>
      <c r="J515" s="89">
        <v>7</v>
      </c>
      <c r="K515" s="89"/>
    </row>
    <row r="516" spans="1:11" ht="18.75">
      <c r="A516" s="5">
        <v>513</v>
      </c>
      <c r="B516" s="97" t="s">
        <v>1330</v>
      </c>
      <c r="C516" s="97" t="s">
        <v>296</v>
      </c>
      <c r="D516" s="97" t="s">
        <v>297</v>
      </c>
      <c r="E516" s="98" t="s">
        <v>298</v>
      </c>
      <c r="F516" s="105">
        <f t="shared" si="33"/>
        <v>30.125</v>
      </c>
      <c r="G516" s="105">
        <v>88.3333333333333</v>
      </c>
      <c r="H516" s="105">
        <f t="shared" si="34"/>
        <v>44.16666666666665</v>
      </c>
      <c r="I516" s="105">
        <f t="shared" si="32"/>
        <v>74.29166666666666</v>
      </c>
      <c r="J516" s="89">
        <v>8</v>
      </c>
      <c r="K516" s="89"/>
    </row>
    <row r="517" spans="1:11" ht="18.75">
      <c r="A517" s="5">
        <v>514</v>
      </c>
      <c r="B517" s="97" t="s">
        <v>1330</v>
      </c>
      <c r="C517" s="97" t="s">
        <v>299</v>
      </c>
      <c r="D517" s="97" t="s">
        <v>300</v>
      </c>
      <c r="E517" s="98" t="s">
        <v>301</v>
      </c>
      <c r="F517" s="105">
        <f t="shared" si="33"/>
        <v>31.25</v>
      </c>
      <c r="G517" s="105">
        <v>83</v>
      </c>
      <c r="H517" s="105">
        <f t="shared" si="34"/>
        <v>41.5</v>
      </c>
      <c r="I517" s="105">
        <f t="shared" si="32"/>
        <v>72.75</v>
      </c>
      <c r="J517" s="89">
        <v>9</v>
      </c>
      <c r="K517" s="89"/>
    </row>
    <row r="518" spans="1:11" ht="18.75">
      <c r="A518" s="5">
        <v>515</v>
      </c>
      <c r="B518" s="97" t="s">
        <v>1330</v>
      </c>
      <c r="C518" s="97" t="s">
        <v>302</v>
      </c>
      <c r="D518" s="97" t="s">
        <v>303</v>
      </c>
      <c r="E518" s="98" t="s">
        <v>304</v>
      </c>
      <c r="F518" s="105">
        <f t="shared" si="33"/>
        <v>35.125</v>
      </c>
      <c r="G518" s="105">
        <v>75</v>
      </c>
      <c r="H518" s="105">
        <f t="shared" si="34"/>
        <v>37.5</v>
      </c>
      <c r="I518" s="105">
        <f t="shared" si="32"/>
        <v>72.625</v>
      </c>
      <c r="J518" s="89">
        <v>10</v>
      </c>
      <c r="K518" s="89"/>
    </row>
    <row r="519" spans="1:11" ht="18.75">
      <c r="A519" s="5">
        <v>516</v>
      </c>
      <c r="B519" s="97" t="s">
        <v>1330</v>
      </c>
      <c r="C519" s="97" t="s">
        <v>1331</v>
      </c>
      <c r="D519" s="97" t="s">
        <v>1332</v>
      </c>
      <c r="E519" s="98" t="s">
        <v>583</v>
      </c>
      <c r="F519" s="105">
        <f t="shared" si="33"/>
        <v>25.5</v>
      </c>
      <c r="G519" s="105">
        <v>89.6666666666667</v>
      </c>
      <c r="H519" s="105">
        <f t="shared" si="34"/>
        <v>44.83333333333335</v>
      </c>
      <c r="I519" s="105">
        <f t="shared" si="32"/>
        <v>70.33333333333334</v>
      </c>
      <c r="J519" s="89">
        <v>11</v>
      </c>
      <c r="K519" s="89"/>
    </row>
    <row r="520" spans="1:11" ht="18.75">
      <c r="A520" s="5">
        <v>517</v>
      </c>
      <c r="B520" s="97" t="s">
        <v>1330</v>
      </c>
      <c r="C520" s="97" t="s">
        <v>1333</v>
      </c>
      <c r="D520" s="97" t="s">
        <v>1334</v>
      </c>
      <c r="E520" s="98" t="s">
        <v>976</v>
      </c>
      <c r="F520" s="105">
        <f t="shared" si="33"/>
        <v>32.625</v>
      </c>
      <c r="G520" s="105">
        <v>75</v>
      </c>
      <c r="H520" s="105">
        <f t="shared" si="34"/>
        <v>37.5</v>
      </c>
      <c r="I520" s="105">
        <f t="shared" si="32"/>
        <v>70.125</v>
      </c>
      <c r="J520" s="89">
        <v>12</v>
      </c>
      <c r="K520" s="89"/>
    </row>
    <row r="521" spans="1:11" ht="18.75">
      <c r="A521" s="5">
        <v>518</v>
      </c>
      <c r="B521" s="97" t="s">
        <v>1330</v>
      </c>
      <c r="C521" s="97" t="s">
        <v>1335</v>
      </c>
      <c r="D521" s="97" t="s">
        <v>1336</v>
      </c>
      <c r="E521" s="98" t="s">
        <v>298</v>
      </c>
      <c r="F521" s="105">
        <f t="shared" si="33"/>
        <v>30.125</v>
      </c>
      <c r="G521" s="105">
        <v>77.6666666666667</v>
      </c>
      <c r="H521" s="105">
        <f t="shared" si="34"/>
        <v>38.83333333333335</v>
      </c>
      <c r="I521" s="105">
        <f t="shared" si="32"/>
        <v>68.95833333333334</v>
      </c>
      <c r="J521" s="89">
        <v>13</v>
      </c>
      <c r="K521" s="89"/>
    </row>
    <row r="522" spans="1:11" ht="18.75">
      <c r="A522" s="5">
        <v>519</v>
      </c>
      <c r="B522" s="97" t="s">
        <v>1330</v>
      </c>
      <c r="C522" s="97" t="s">
        <v>1337</v>
      </c>
      <c r="D522" s="97" t="s">
        <v>1338</v>
      </c>
      <c r="E522" s="98" t="s">
        <v>239</v>
      </c>
      <c r="F522" s="105">
        <f t="shared" si="33"/>
        <v>26.875</v>
      </c>
      <c r="G522" s="105">
        <v>77.3333333333333</v>
      </c>
      <c r="H522" s="105">
        <f t="shared" si="34"/>
        <v>38.66666666666665</v>
      </c>
      <c r="I522" s="105">
        <f t="shared" si="32"/>
        <v>65.54166666666666</v>
      </c>
      <c r="J522" s="89">
        <v>14</v>
      </c>
      <c r="K522" s="89"/>
    </row>
    <row r="523" spans="1:11" ht="18.75">
      <c r="A523" s="5">
        <v>520</v>
      </c>
      <c r="B523" s="97" t="s">
        <v>1330</v>
      </c>
      <c r="C523" s="97" t="s">
        <v>1339</v>
      </c>
      <c r="D523" s="97" t="s">
        <v>1340</v>
      </c>
      <c r="E523" s="98" t="s">
        <v>1341</v>
      </c>
      <c r="F523" s="105">
        <f t="shared" si="33"/>
        <v>22.625</v>
      </c>
      <c r="G523" s="105">
        <v>76</v>
      </c>
      <c r="H523" s="105">
        <f t="shared" si="34"/>
        <v>38</v>
      </c>
      <c r="I523" s="105">
        <f t="shared" si="32"/>
        <v>60.625</v>
      </c>
      <c r="J523" s="89">
        <v>15</v>
      </c>
      <c r="K523" s="89"/>
    </row>
    <row r="524" spans="1:11" ht="18.75">
      <c r="A524" s="5">
        <v>521</v>
      </c>
      <c r="B524" s="97" t="s">
        <v>1330</v>
      </c>
      <c r="C524" s="97" t="s">
        <v>1342</v>
      </c>
      <c r="D524" s="97" t="s">
        <v>1343</v>
      </c>
      <c r="E524" s="98" t="s">
        <v>1308</v>
      </c>
      <c r="F524" s="105">
        <f t="shared" si="33"/>
        <v>24.625</v>
      </c>
      <c r="G524" s="105">
        <v>71.3333333333333</v>
      </c>
      <c r="H524" s="105">
        <f t="shared" si="34"/>
        <v>35.66666666666665</v>
      </c>
      <c r="I524" s="105">
        <f t="shared" si="32"/>
        <v>60.29166666666665</v>
      </c>
      <c r="J524" s="89">
        <v>16</v>
      </c>
      <c r="K524" s="89"/>
    </row>
    <row r="525" spans="1:11" ht="18.75">
      <c r="A525" s="5">
        <v>522</v>
      </c>
      <c r="B525" s="97" t="s">
        <v>1330</v>
      </c>
      <c r="C525" s="97" t="s">
        <v>1344</v>
      </c>
      <c r="D525" s="97" t="s">
        <v>1345</v>
      </c>
      <c r="E525" s="98" t="s">
        <v>382</v>
      </c>
      <c r="F525" s="105">
        <f t="shared" si="33"/>
        <v>32</v>
      </c>
      <c r="G525" s="105">
        <v>0</v>
      </c>
      <c r="H525" s="105">
        <f t="shared" si="34"/>
        <v>0</v>
      </c>
      <c r="I525" s="105">
        <f t="shared" si="32"/>
        <v>32</v>
      </c>
      <c r="J525" s="89">
        <v>17</v>
      </c>
      <c r="K525" s="89"/>
    </row>
    <row r="526" spans="1:11" ht="18.75">
      <c r="A526" s="5">
        <v>523</v>
      </c>
      <c r="B526" s="97" t="s">
        <v>1330</v>
      </c>
      <c r="C526" s="97" t="s">
        <v>1346</v>
      </c>
      <c r="D526" s="97" t="s">
        <v>1347</v>
      </c>
      <c r="E526" s="98" t="s">
        <v>273</v>
      </c>
      <c r="F526" s="105">
        <f t="shared" si="33"/>
        <v>29.375</v>
      </c>
      <c r="G526" s="105">
        <v>0</v>
      </c>
      <c r="H526" s="105">
        <f t="shared" si="34"/>
        <v>0</v>
      </c>
      <c r="I526" s="105">
        <f t="shared" si="32"/>
        <v>29.375</v>
      </c>
      <c r="J526" s="89">
        <v>18</v>
      </c>
      <c r="K526" s="89"/>
    </row>
    <row r="527" spans="1:11" ht="18.75">
      <c r="A527" s="5">
        <v>524</v>
      </c>
      <c r="B527" s="97" t="s">
        <v>1348</v>
      </c>
      <c r="C527" s="86" t="s">
        <v>48</v>
      </c>
      <c r="D527" s="86" t="s">
        <v>49</v>
      </c>
      <c r="E527" s="87">
        <v>144</v>
      </c>
      <c r="F527" s="105">
        <f t="shared" si="33"/>
        <v>36</v>
      </c>
      <c r="G527" s="105">
        <v>86</v>
      </c>
      <c r="H527" s="105">
        <f t="shared" si="34"/>
        <v>43</v>
      </c>
      <c r="I527" s="105">
        <f t="shared" si="32"/>
        <v>79</v>
      </c>
      <c r="J527" s="89">
        <v>1</v>
      </c>
      <c r="K527" s="89"/>
    </row>
    <row r="528" spans="1:11" ht="18.75">
      <c r="A528" s="5">
        <v>525</v>
      </c>
      <c r="B528" s="97" t="s">
        <v>1348</v>
      </c>
      <c r="C528" s="86" t="s">
        <v>50</v>
      </c>
      <c r="D528" s="86" t="s">
        <v>51</v>
      </c>
      <c r="E528" s="87">
        <v>115.5</v>
      </c>
      <c r="F528" s="105">
        <f t="shared" si="33"/>
        <v>28.875</v>
      </c>
      <c r="G528" s="105">
        <v>89</v>
      </c>
      <c r="H528" s="105">
        <f t="shared" si="34"/>
        <v>44.5</v>
      </c>
      <c r="I528" s="105">
        <f t="shared" si="32"/>
        <v>73.375</v>
      </c>
      <c r="J528" s="89">
        <v>2</v>
      </c>
      <c r="K528" s="89"/>
    </row>
    <row r="529" spans="1:11" ht="18.75">
      <c r="A529" s="5">
        <v>526</v>
      </c>
      <c r="B529" s="97" t="s">
        <v>1348</v>
      </c>
      <c r="C529" s="86" t="s">
        <v>1349</v>
      </c>
      <c r="D529" s="86" t="s">
        <v>1350</v>
      </c>
      <c r="E529" s="87">
        <v>131.5</v>
      </c>
      <c r="F529" s="105">
        <f t="shared" si="33"/>
        <v>32.875</v>
      </c>
      <c r="G529" s="105">
        <v>79.6666666666667</v>
      </c>
      <c r="H529" s="105">
        <f t="shared" si="34"/>
        <v>39.83333333333335</v>
      </c>
      <c r="I529" s="105">
        <f t="shared" si="32"/>
        <v>72.70833333333334</v>
      </c>
      <c r="J529" s="89">
        <v>3</v>
      </c>
      <c r="K529" s="89"/>
    </row>
    <row r="530" spans="1:11" ht="18.75">
      <c r="A530" s="5">
        <v>527</v>
      </c>
      <c r="B530" s="97" t="s">
        <v>1348</v>
      </c>
      <c r="C530" s="86" t="s">
        <v>1351</v>
      </c>
      <c r="D530" s="86" t="s">
        <v>1352</v>
      </c>
      <c r="E530" s="87">
        <v>135.5</v>
      </c>
      <c r="F530" s="105">
        <f t="shared" si="33"/>
        <v>33.875</v>
      </c>
      <c r="G530" s="105">
        <v>0</v>
      </c>
      <c r="H530" s="105">
        <f t="shared" si="34"/>
        <v>0</v>
      </c>
      <c r="I530" s="105">
        <f t="shared" si="32"/>
        <v>33.875</v>
      </c>
      <c r="J530" s="89">
        <v>4</v>
      </c>
      <c r="K530" s="89"/>
    </row>
    <row r="531" spans="1:11" ht="18.75">
      <c r="A531" s="5">
        <v>528</v>
      </c>
      <c r="B531" s="97" t="s">
        <v>1348</v>
      </c>
      <c r="C531" s="86" t="s">
        <v>1353</v>
      </c>
      <c r="D531" s="86" t="s">
        <v>1354</v>
      </c>
      <c r="E531" s="87">
        <v>121</v>
      </c>
      <c r="F531" s="105">
        <f t="shared" si="33"/>
        <v>30.25</v>
      </c>
      <c r="G531" s="105">
        <v>0</v>
      </c>
      <c r="H531" s="105">
        <f t="shared" si="34"/>
        <v>0</v>
      </c>
      <c r="I531" s="105">
        <f t="shared" si="32"/>
        <v>30.25</v>
      </c>
      <c r="J531" s="89">
        <v>5</v>
      </c>
      <c r="K531" s="89"/>
    </row>
    <row r="532" spans="1:11" ht="18.75">
      <c r="A532" s="5">
        <v>529</v>
      </c>
      <c r="B532" s="97" t="s">
        <v>97</v>
      </c>
      <c r="C532" s="86" t="s">
        <v>98</v>
      </c>
      <c r="D532" s="86" t="s">
        <v>99</v>
      </c>
      <c r="E532" s="87">
        <v>131.5</v>
      </c>
      <c r="F532" s="105">
        <f t="shared" si="33"/>
        <v>32.875</v>
      </c>
      <c r="G532" s="105">
        <v>88.3333333333333</v>
      </c>
      <c r="H532" s="105">
        <f t="shared" si="34"/>
        <v>44.16666666666665</v>
      </c>
      <c r="I532" s="105">
        <f t="shared" si="32"/>
        <v>77.04166666666666</v>
      </c>
      <c r="J532" s="89">
        <v>1</v>
      </c>
      <c r="K532" s="89"/>
    </row>
    <row r="533" spans="1:11" ht="18.75">
      <c r="A533" s="5">
        <v>530</v>
      </c>
      <c r="B533" s="97" t="s">
        <v>97</v>
      </c>
      <c r="C533" s="86" t="s">
        <v>1355</v>
      </c>
      <c r="D533" s="86" t="s">
        <v>1356</v>
      </c>
      <c r="E533" s="87">
        <v>121.5</v>
      </c>
      <c r="F533" s="105">
        <f t="shared" si="33"/>
        <v>30.375</v>
      </c>
      <c r="G533" s="105">
        <v>86.6666666666667</v>
      </c>
      <c r="H533" s="105">
        <f t="shared" si="34"/>
        <v>43.33333333333335</v>
      </c>
      <c r="I533" s="105">
        <f t="shared" si="32"/>
        <v>73.70833333333334</v>
      </c>
      <c r="J533" s="89">
        <v>2</v>
      </c>
      <c r="K533" s="89"/>
    </row>
    <row r="534" spans="1:11" ht="18.75">
      <c r="A534" s="5">
        <v>531</v>
      </c>
      <c r="B534" s="97" t="s">
        <v>97</v>
      </c>
      <c r="C534" s="86" t="s">
        <v>1357</v>
      </c>
      <c r="D534" s="86" t="s">
        <v>1358</v>
      </c>
      <c r="E534" s="87">
        <v>117</v>
      </c>
      <c r="F534" s="105">
        <f t="shared" si="33"/>
        <v>29.25</v>
      </c>
      <c r="G534" s="105">
        <v>67</v>
      </c>
      <c r="H534" s="105">
        <f t="shared" si="34"/>
        <v>33.5</v>
      </c>
      <c r="I534" s="105">
        <f t="shared" si="32"/>
        <v>62.75</v>
      </c>
      <c r="J534" s="89">
        <v>3</v>
      </c>
      <c r="K534" s="89"/>
    </row>
    <row r="535" spans="1:11" ht="18.75">
      <c r="A535" s="5">
        <v>532</v>
      </c>
      <c r="B535" s="97" t="s">
        <v>191</v>
      </c>
      <c r="C535" s="86" t="s">
        <v>192</v>
      </c>
      <c r="D535" s="86" t="s">
        <v>193</v>
      </c>
      <c r="E535" s="87">
        <v>130</v>
      </c>
      <c r="F535" s="105">
        <f t="shared" si="33"/>
        <v>32.5</v>
      </c>
      <c r="G535" s="105">
        <v>75.6666666666667</v>
      </c>
      <c r="H535" s="105">
        <f t="shared" si="34"/>
        <v>37.83333333333335</v>
      </c>
      <c r="I535" s="105">
        <f t="shared" si="32"/>
        <v>70.33333333333334</v>
      </c>
      <c r="J535" s="89">
        <v>1</v>
      </c>
      <c r="K535" s="89"/>
    </row>
    <row r="536" spans="1:11" ht="18.75">
      <c r="A536" s="5">
        <v>533</v>
      </c>
      <c r="B536" s="97" t="s">
        <v>1359</v>
      </c>
      <c r="C536" s="97" t="s">
        <v>325</v>
      </c>
      <c r="D536" s="97" t="s">
        <v>326</v>
      </c>
      <c r="E536" s="98" t="s">
        <v>327</v>
      </c>
      <c r="F536" s="105">
        <f t="shared" si="33"/>
        <v>20.625</v>
      </c>
      <c r="G536" s="105">
        <v>79.3333333333333</v>
      </c>
      <c r="H536" s="105">
        <f t="shared" si="34"/>
        <v>39.66666666666665</v>
      </c>
      <c r="I536" s="105">
        <f t="shared" si="32"/>
        <v>60.29166666666665</v>
      </c>
      <c r="J536" s="89">
        <v>1</v>
      </c>
      <c r="K536" s="89"/>
    </row>
    <row r="537" spans="1:11" ht="18.75">
      <c r="A537" s="5">
        <v>534</v>
      </c>
      <c r="B537" s="97" t="s">
        <v>1359</v>
      </c>
      <c r="C537" s="97" t="s">
        <v>328</v>
      </c>
      <c r="D537" s="97" t="s">
        <v>329</v>
      </c>
      <c r="E537" s="98" t="s">
        <v>330</v>
      </c>
      <c r="F537" s="105">
        <f t="shared" si="33"/>
        <v>18.75</v>
      </c>
      <c r="G537" s="105">
        <v>75</v>
      </c>
      <c r="H537" s="105">
        <f t="shared" si="34"/>
        <v>37.5</v>
      </c>
      <c r="I537" s="105">
        <f t="shared" si="32"/>
        <v>56.25</v>
      </c>
      <c r="J537" s="89">
        <v>2</v>
      </c>
      <c r="K537" s="89"/>
    </row>
    <row r="538" spans="1:11" ht="18.75">
      <c r="A538" s="5">
        <v>535</v>
      </c>
      <c r="B538" s="97" t="s">
        <v>1359</v>
      </c>
      <c r="C538" s="97" t="s">
        <v>1360</v>
      </c>
      <c r="D538" s="97" t="s">
        <v>1361</v>
      </c>
      <c r="E538" s="98" t="s">
        <v>963</v>
      </c>
      <c r="F538" s="105">
        <f t="shared" si="33"/>
        <v>21.875</v>
      </c>
      <c r="G538" s="105">
        <v>0</v>
      </c>
      <c r="H538" s="105">
        <f t="shared" si="34"/>
        <v>0</v>
      </c>
      <c r="I538" s="105">
        <f t="shared" si="32"/>
        <v>21.875</v>
      </c>
      <c r="J538" s="89">
        <v>3</v>
      </c>
      <c r="K538" s="89"/>
    </row>
    <row r="539" spans="1:11" ht="18.75">
      <c r="A539" s="5">
        <v>536</v>
      </c>
      <c r="B539" s="84" t="s">
        <v>1362</v>
      </c>
      <c r="C539" s="97" t="s">
        <v>332</v>
      </c>
      <c r="D539" s="97" t="s">
        <v>333</v>
      </c>
      <c r="E539" s="98" t="s">
        <v>334</v>
      </c>
      <c r="F539" s="105">
        <f t="shared" si="33"/>
        <v>39.25</v>
      </c>
      <c r="G539" s="105">
        <v>89.6666666666667</v>
      </c>
      <c r="H539" s="105">
        <f t="shared" si="34"/>
        <v>44.83333333333335</v>
      </c>
      <c r="I539" s="105">
        <f t="shared" si="32"/>
        <v>84.08333333333334</v>
      </c>
      <c r="J539" s="89">
        <v>1</v>
      </c>
      <c r="K539" s="89"/>
    </row>
    <row r="540" spans="1:11" ht="18.75">
      <c r="A540" s="5">
        <v>537</v>
      </c>
      <c r="B540" s="84" t="s">
        <v>1362</v>
      </c>
      <c r="C540" s="97" t="s">
        <v>335</v>
      </c>
      <c r="D540" s="97" t="s">
        <v>336</v>
      </c>
      <c r="E540" s="98" t="s">
        <v>337</v>
      </c>
      <c r="F540" s="105">
        <f t="shared" si="33"/>
        <v>38.5</v>
      </c>
      <c r="G540" s="105">
        <v>88.6666666666667</v>
      </c>
      <c r="H540" s="105">
        <f t="shared" si="34"/>
        <v>44.33333333333335</v>
      </c>
      <c r="I540" s="105">
        <f t="shared" si="32"/>
        <v>82.83333333333334</v>
      </c>
      <c r="J540" s="89">
        <v>2</v>
      </c>
      <c r="K540" s="89"/>
    </row>
    <row r="541" spans="1:11" ht="18.75">
      <c r="A541" s="5">
        <v>538</v>
      </c>
      <c r="B541" s="84" t="s">
        <v>1362</v>
      </c>
      <c r="C541" s="97" t="s">
        <v>338</v>
      </c>
      <c r="D541" s="97" t="s">
        <v>339</v>
      </c>
      <c r="E541" s="98" t="s">
        <v>340</v>
      </c>
      <c r="F541" s="105">
        <f t="shared" si="33"/>
        <v>39.75</v>
      </c>
      <c r="G541" s="105">
        <v>83.3333333333333</v>
      </c>
      <c r="H541" s="105">
        <f t="shared" si="34"/>
        <v>41.66666666666665</v>
      </c>
      <c r="I541" s="105">
        <f t="shared" si="32"/>
        <v>81.41666666666666</v>
      </c>
      <c r="J541" s="89">
        <v>3</v>
      </c>
      <c r="K541" s="89"/>
    </row>
    <row r="542" spans="1:11" ht="18.75">
      <c r="A542" s="5">
        <v>539</v>
      </c>
      <c r="B542" s="84" t="s">
        <v>1362</v>
      </c>
      <c r="C542" s="97" t="s">
        <v>341</v>
      </c>
      <c r="D542" s="97" t="s">
        <v>342</v>
      </c>
      <c r="E542" s="98" t="s">
        <v>343</v>
      </c>
      <c r="F542" s="105">
        <f t="shared" si="33"/>
        <v>37</v>
      </c>
      <c r="G542" s="105">
        <v>83.6666666666667</v>
      </c>
      <c r="H542" s="105">
        <f t="shared" si="34"/>
        <v>41.83333333333335</v>
      </c>
      <c r="I542" s="105">
        <f t="shared" si="32"/>
        <v>78.83333333333334</v>
      </c>
      <c r="J542" s="89">
        <v>4</v>
      </c>
      <c r="K542" s="89"/>
    </row>
    <row r="543" spans="1:11" ht="18.75">
      <c r="A543" s="5">
        <v>540</v>
      </c>
      <c r="B543" s="84" t="s">
        <v>1362</v>
      </c>
      <c r="C543" s="97" t="s">
        <v>344</v>
      </c>
      <c r="D543" s="97" t="s">
        <v>345</v>
      </c>
      <c r="E543" s="98" t="s">
        <v>346</v>
      </c>
      <c r="F543" s="105">
        <f t="shared" si="33"/>
        <v>37.875</v>
      </c>
      <c r="G543" s="105">
        <v>79.6666666666667</v>
      </c>
      <c r="H543" s="105">
        <f t="shared" si="34"/>
        <v>39.83333333333335</v>
      </c>
      <c r="I543" s="105">
        <f aca="true" t="shared" si="35" ref="I543:I584">F543+H543</f>
        <v>77.70833333333334</v>
      </c>
      <c r="J543" s="89">
        <v>5</v>
      </c>
      <c r="K543" s="89"/>
    </row>
    <row r="544" spans="1:11" ht="18.75">
      <c r="A544" s="5">
        <v>541</v>
      </c>
      <c r="B544" s="84" t="s">
        <v>1362</v>
      </c>
      <c r="C544" s="97" t="s">
        <v>347</v>
      </c>
      <c r="D544" s="97" t="s">
        <v>348</v>
      </c>
      <c r="E544" s="98" t="s">
        <v>349</v>
      </c>
      <c r="F544" s="105">
        <f t="shared" si="33"/>
        <v>36.5</v>
      </c>
      <c r="G544" s="105">
        <v>80.6666666666667</v>
      </c>
      <c r="H544" s="105">
        <f t="shared" si="34"/>
        <v>40.33333333333335</v>
      </c>
      <c r="I544" s="105">
        <f t="shared" si="35"/>
        <v>76.83333333333334</v>
      </c>
      <c r="J544" s="89">
        <v>6</v>
      </c>
      <c r="K544" s="89"/>
    </row>
    <row r="545" spans="1:11" ht="18.75">
      <c r="A545" s="5">
        <v>542</v>
      </c>
      <c r="B545" s="84" t="s">
        <v>1362</v>
      </c>
      <c r="C545" s="97" t="s">
        <v>350</v>
      </c>
      <c r="D545" s="97" t="s">
        <v>351</v>
      </c>
      <c r="E545" s="98" t="s">
        <v>352</v>
      </c>
      <c r="F545" s="105">
        <f t="shared" si="33"/>
        <v>30.625</v>
      </c>
      <c r="G545" s="105">
        <v>88.6666666666667</v>
      </c>
      <c r="H545" s="105">
        <f t="shared" si="34"/>
        <v>44.33333333333335</v>
      </c>
      <c r="I545" s="105">
        <f t="shared" si="35"/>
        <v>74.95833333333334</v>
      </c>
      <c r="J545" s="89">
        <v>7</v>
      </c>
      <c r="K545" s="89"/>
    </row>
    <row r="546" spans="1:11" ht="18.75">
      <c r="A546" s="5">
        <v>543</v>
      </c>
      <c r="B546" s="84" t="s">
        <v>1362</v>
      </c>
      <c r="C546" s="97" t="s">
        <v>1363</v>
      </c>
      <c r="D546" s="97" t="s">
        <v>1364</v>
      </c>
      <c r="E546" s="98" t="s">
        <v>352</v>
      </c>
      <c r="F546" s="105">
        <f t="shared" si="33"/>
        <v>30.625</v>
      </c>
      <c r="G546" s="105">
        <v>88.3333333333333</v>
      </c>
      <c r="H546" s="105">
        <f t="shared" si="34"/>
        <v>44.16666666666665</v>
      </c>
      <c r="I546" s="105">
        <f t="shared" si="35"/>
        <v>74.79166666666666</v>
      </c>
      <c r="J546" s="89">
        <v>8</v>
      </c>
      <c r="K546" s="89"/>
    </row>
    <row r="547" spans="1:11" ht="18.75">
      <c r="A547" s="5">
        <v>544</v>
      </c>
      <c r="B547" s="84" t="s">
        <v>1362</v>
      </c>
      <c r="C547" s="97" t="s">
        <v>1365</v>
      </c>
      <c r="D547" s="97" t="s">
        <v>1366</v>
      </c>
      <c r="E547" s="98" t="s">
        <v>592</v>
      </c>
      <c r="F547" s="105">
        <f t="shared" si="33"/>
        <v>29.875</v>
      </c>
      <c r="G547" s="105">
        <v>88.6666666666667</v>
      </c>
      <c r="H547" s="105">
        <f t="shared" si="34"/>
        <v>44.33333333333335</v>
      </c>
      <c r="I547" s="105">
        <f t="shared" si="35"/>
        <v>74.20833333333334</v>
      </c>
      <c r="J547" s="89">
        <v>9</v>
      </c>
      <c r="K547" s="89"/>
    </row>
    <row r="548" spans="1:11" ht="18.75">
      <c r="A548" s="5">
        <v>545</v>
      </c>
      <c r="B548" s="84" t="s">
        <v>1362</v>
      </c>
      <c r="C548" s="97" t="s">
        <v>1367</v>
      </c>
      <c r="D548" s="97" t="s">
        <v>1368</v>
      </c>
      <c r="E548" s="98" t="s">
        <v>740</v>
      </c>
      <c r="F548" s="105">
        <f t="shared" si="33"/>
        <v>32.375</v>
      </c>
      <c r="G548" s="105">
        <v>81.3333333333333</v>
      </c>
      <c r="H548" s="105">
        <f t="shared" si="34"/>
        <v>40.66666666666665</v>
      </c>
      <c r="I548" s="105">
        <f t="shared" si="35"/>
        <v>73.04166666666666</v>
      </c>
      <c r="J548" s="89">
        <v>10</v>
      </c>
      <c r="K548" s="89"/>
    </row>
    <row r="549" spans="1:11" ht="18.75">
      <c r="A549" s="5">
        <v>546</v>
      </c>
      <c r="B549" s="84" t="s">
        <v>1362</v>
      </c>
      <c r="C549" s="97" t="s">
        <v>1369</v>
      </c>
      <c r="D549" s="97" t="s">
        <v>1370</v>
      </c>
      <c r="E549" s="98" t="s">
        <v>720</v>
      </c>
      <c r="F549" s="105">
        <f t="shared" si="33"/>
        <v>32.875</v>
      </c>
      <c r="G549" s="105">
        <v>80</v>
      </c>
      <c r="H549" s="105">
        <f t="shared" si="34"/>
        <v>40</v>
      </c>
      <c r="I549" s="105">
        <f t="shared" si="35"/>
        <v>72.875</v>
      </c>
      <c r="J549" s="89">
        <v>11</v>
      </c>
      <c r="K549" s="89"/>
    </row>
    <row r="550" spans="1:11" ht="18.75">
      <c r="A550" s="5">
        <v>547</v>
      </c>
      <c r="B550" s="84" t="s">
        <v>1362</v>
      </c>
      <c r="C550" s="97" t="s">
        <v>281</v>
      </c>
      <c r="D550" s="97" t="s">
        <v>1371</v>
      </c>
      <c r="E550" s="98" t="s">
        <v>382</v>
      </c>
      <c r="F550" s="105">
        <f t="shared" si="33"/>
        <v>32</v>
      </c>
      <c r="G550" s="105">
        <v>80</v>
      </c>
      <c r="H550" s="105">
        <f t="shared" si="34"/>
        <v>40</v>
      </c>
      <c r="I550" s="105">
        <f t="shared" si="35"/>
        <v>72</v>
      </c>
      <c r="J550" s="89">
        <v>12</v>
      </c>
      <c r="K550" s="89"/>
    </row>
    <row r="551" spans="1:11" ht="18.75">
      <c r="A551" s="5">
        <v>548</v>
      </c>
      <c r="B551" s="84" t="s">
        <v>1362</v>
      </c>
      <c r="C551" s="97" t="s">
        <v>1372</v>
      </c>
      <c r="D551" s="97" t="s">
        <v>1373</v>
      </c>
      <c r="E551" s="98" t="s">
        <v>1374</v>
      </c>
      <c r="F551" s="105">
        <f t="shared" si="33"/>
        <v>30.375</v>
      </c>
      <c r="G551" s="105">
        <v>78</v>
      </c>
      <c r="H551" s="105">
        <f t="shared" si="34"/>
        <v>39</v>
      </c>
      <c r="I551" s="105">
        <f t="shared" si="35"/>
        <v>69.375</v>
      </c>
      <c r="J551" s="89">
        <v>13</v>
      </c>
      <c r="K551" s="89"/>
    </row>
    <row r="552" spans="1:11" ht="18.75">
      <c r="A552" s="5">
        <v>549</v>
      </c>
      <c r="B552" s="84" t="s">
        <v>1362</v>
      </c>
      <c r="C552" s="97" t="s">
        <v>1375</v>
      </c>
      <c r="D552" s="97" t="s">
        <v>1376</v>
      </c>
      <c r="E552" s="98" t="s">
        <v>583</v>
      </c>
      <c r="F552" s="105">
        <f t="shared" si="33"/>
        <v>25.5</v>
      </c>
      <c r="G552" s="105">
        <v>85</v>
      </c>
      <c r="H552" s="105">
        <f t="shared" si="34"/>
        <v>42.5</v>
      </c>
      <c r="I552" s="105">
        <f t="shared" si="35"/>
        <v>68</v>
      </c>
      <c r="J552" s="89">
        <v>14</v>
      </c>
      <c r="K552" s="89"/>
    </row>
    <row r="553" spans="1:11" ht="18.75">
      <c r="A553" s="5">
        <v>550</v>
      </c>
      <c r="B553" s="84" t="s">
        <v>1362</v>
      </c>
      <c r="C553" s="97" t="s">
        <v>1377</v>
      </c>
      <c r="D553" s="97" t="s">
        <v>1378</v>
      </c>
      <c r="E553" s="98" t="s">
        <v>1379</v>
      </c>
      <c r="F553" s="105">
        <f t="shared" si="33"/>
        <v>26.375</v>
      </c>
      <c r="G553" s="105">
        <v>79.3333333333333</v>
      </c>
      <c r="H553" s="105">
        <f t="shared" si="34"/>
        <v>39.66666666666665</v>
      </c>
      <c r="I553" s="105">
        <f t="shared" si="35"/>
        <v>66.04166666666666</v>
      </c>
      <c r="J553" s="89">
        <v>15</v>
      </c>
      <c r="K553" s="89"/>
    </row>
    <row r="554" spans="1:11" ht="18.75">
      <c r="A554" s="5">
        <v>551</v>
      </c>
      <c r="B554" s="84" t="s">
        <v>1362</v>
      </c>
      <c r="C554" s="97" t="s">
        <v>1380</v>
      </c>
      <c r="D554" s="97" t="s">
        <v>1381</v>
      </c>
      <c r="E554" s="98" t="s">
        <v>1379</v>
      </c>
      <c r="F554" s="105">
        <f aca="true" t="shared" si="36" ref="F554:F584">E554/2*0.5</f>
        <v>26.375</v>
      </c>
      <c r="G554" s="105">
        <v>75.3333333333333</v>
      </c>
      <c r="H554" s="105">
        <f aca="true" t="shared" si="37" ref="H554:H584">G554*0.5</f>
        <v>37.66666666666665</v>
      </c>
      <c r="I554" s="105">
        <f t="shared" si="35"/>
        <v>64.04166666666666</v>
      </c>
      <c r="J554" s="89">
        <v>16</v>
      </c>
      <c r="K554" s="89"/>
    </row>
    <row r="555" spans="1:11" ht="18.75">
      <c r="A555" s="5">
        <v>552</v>
      </c>
      <c r="B555" s="84" t="s">
        <v>1362</v>
      </c>
      <c r="C555" s="97" t="s">
        <v>1382</v>
      </c>
      <c r="D555" s="97" t="s">
        <v>1383</v>
      </c>
      <c r="E555" s="98" t="s">
        <v>1327</v>
      </c>
      <c r="F555" s="105">
        <f t="shared" si="36"/>
        <v>25.25</v>
      </c>
      <c r="G555" s="105">
        <v>74</v>
      </c>
      <c r="H555" s="105">
        <f t="shared" si="37"/>
        <v>37</v>
      </c>
      <c r="I555" s="105">
        <f t="shared" si="35"/>
        <v>62.25</v>
      </c>
      <c r="J555" s="89">
        <v>17</v>
      </c>
      <c r="K555" s="89"/>
    </row>
    <row r="556" spans="1:11" ht="18.75">
      <c r="A556" s="5">
        <v>553</v>
      </c>
      <c r="B556" s="84" t="s">
        <v>1362</v>
      </c>
      <c r="C556" s="97" t="s">
        <v>1384</v>
      </c>
      <c r="D556" s="97" t="s">
        <v>1385</v>
      </c>
      <c r="E556" s="98" t="s">
        <v>1386</v>
      </c>
      <c r="F556" s="105">
        <f t="shared" si="36"/>
        <v>21.625</v>
      </c>
      <c r="G556" s="105">
        <v>0</v>
      </c>
      <c r="H556" s="105">
        <f t="shared" si="37"/>
        <v>0</v>
      </c>
      <c r="I556" s="105">
        <f t="shared" si="35"/>
        <v>21.625</v>
      </c>
      <c r="J556" s="89">
        <v>18</v>
      </c>
      <c r="K556" s="89"/>
    </row>
    <row r="557" spans="1:11" ht="18.75">
      <c r="A557" s="5">
        <v>554</v>
      </c>
      <c r="B557" s="102" t="s">
        <v>52</v>
      </c>
      <c r="C557" s="86" t="s">
        <v>53</v>
      </c>
      <c r="D557" s="103" t="s">
        <v>54</v>
      </c>
      <c r="E557" s="87">
        <v>133.5</v>
      </c>
      <c r="F557" s="105">
        <f t="shared" si="36"/>
        <v>33.375</v>
      </c>
      <c r="G557" s="105">
        <v>80</v>
      </c>
      <c r="H557" s="105">
        <f t="shared" si="37"/>
        <v>40</v>
      </c>
      <c r="I557" s="105">
        <f t="shared" si="35"/>
        <v>73.375</v>
      </c>
      <c r="J557" s="89">
        <v>1</v>
      </c>
      <c r="K557" s="89"/>
    </row>
    <row r="558" spans="1:11" ht="18.75">
      <c r="A558" s="5">
        <v>555</v>
      </c>
      <c r="B558" s="102" t="s">
        <v>52</v>
      </c>
      <c r="C558" s="86" t="s">
        <v>1387</v>
      </c>
      <c r="D558" s="103" t="s">
        <v>1388</v>
      </c>
      <c r="E558" s="87">
        <v>117</v>
      </c>
      <c r="F558" s="105">
        <f t="shared" si="36"/>
        <v>29.25</v>
      </c>
      <c r="G558" s="105">
        <v>85.3333333333333</v>
      </c>
      <c r="H558" s="105">
        <f t="shared" si="37"/>
        <v>42.66666666666665</v>
      </c>
      <c r="I558" s="105">
        <f t="shared" si="35"/>
        <v>71.91666666666666</v>
      </c>
      <c r="J558" s="89">
        <v>2</v>
      </c>
      <c r="K558" s="89"/>
    </row>
    <row r="559" spans="1:11" ht="18.75">
      <c r="A559" s="5">
        <v>556</v>
      </c>
      <c r="B559" s="102" t="s">
        <v>1389</v>
      </c>
      <c r="C559" s="86" t="s">
        <v>101</v>
      </c>
      <c r="D559" s="103" t="s">
        <v>102</v>
      </c>
      <c r="E559" s="87">
        <v>158.5</v>
      </c>
      <c r="F559" s="105">
        <f t="shared" si="36"/>
        <v>39.625</v>
      </c>
      <c r="G559" s="105">
        <v>87.3333333333333</v>
      </c>
      <c r="H559" s="105">
        <f t="shared" si="37"/>
        <v>43.66666666666665</v>
      </c>
      <c r="I559" s="105">
        <f t="shared" si="35"/>
        <v>83.29166666666666</v>
      </c>
      <c r="J559" s="89">
        <v>1</v>
      </c>
      <c r="K559" s="89"/>
    </row>
    <row r="560" spans="1:11" ht="18.75">
      <c r="A560" s="5">
        <v>557</v>
      </c>
      <c r="B560" s="102" t="s">
        <v>1389</v>
      </c>
      <c r="C560" s="86" t="s">
        <v>103</v>
      </c>
      <c r="D560" s="103" t="s">
        <v>104</v>
      </c>
      <c r="E560" s="87">
        <v>145.5</v>
      </c>
      <c r="F560" s="105">
        <f t="shared" si="36"/>
        <v>36.375</v>
      </c>
      <c r="G560" s="105">
        <v>85.6666666666667</v>
      </c>
      <c r="H560" s="105">
        <f t="shared" si="37"/>
        <v>42.83333333333335</v>
      </c>
      <c r="I560" s="105">
        <f t="shared" si="35"/>
        <v>79.20833333333334</v>
      </c>
      <c r="J560" s="89">
        <v>2</v>
      </c>
      <c r="K560" s="89"/>
    </row>
    <row r="561" spans="1:11" ht="18.75">
      <c r="A561" s="5">
        <v>558</v>
      </c>
      <c r="B561" s="102" t="s">
        <v>1389</v>
      </c>
      <c r="C561" s="86" t="s">
        <v>1390</v>
      </c>
      <c r="D561" s="103" t="s">
        <v>1391</v>
      </c>
      <c r="E561" s="87">
        <v>147</v>
      </c>
      <c r="F561" s="105">
        <f t="shared" si="36"/>
        <v>36.75</v>
      </c>
      <c r="G561" s="105">
        <v>82.6666666666667</v>
      </c>
      <c r="H561" s="105">
        <f t="shared" si="37"/>
        <v>41.33333333333335</v>
      </c>
      <c r="I561" s="105">
        <f t="shared" si="35"/>
        <v>78.08333333333334</v>
      </c>
      <c r="J561" s="89">
        <v>3</v>
      </c>
      <c r="K561" s="89"/>
    </row>
    <row r="562" spans="1:11" ht="18.75">
      <c r="A562" s="5">
        <v>559</v>
      </c>
      <c r="B562" s="102" t="s">
        <v>1389</v>
      </c>
      <c r="C562" s="86" t="s">
        <v>1392</v>
      </c>
      <c r="D562" s="103" t="s">
        <v>1393</v>
      </c>
      <c r="E562" s="87">
        <v>136.5</v>
      </c>
      <c r="F562" s="105">
        <f t="shared" si="36"/>
        <v>34.125</v>
      </c>
      <c r="G562" s="105">
        <v>85.3333333333333</v>
      </c>
      <c r="H562" s="105">
        <f t="shared" si="37"/>
        <v>42.66666666666665</v>
      </c>
      <c r="I562" s="105">
        <f t="shared" si="35"/>
        <v>76.79166666666666</v>
      </c>
      <c r="J562" s="89">
        <v>4</v>
      </c>
      <c r="K562" s="89"/>
    </row>
    <row r="563" spans="1:11" ht="18.75">
      <c r="A563" s="5">
        <v>560</v>
      </c>
      <c r="B563" s="102" t="s">
        <v>1389</v>
      </c>
      <c r="C563" s="86" t="s">
        <v>1394</v>
      </c>
      <c r="D563" s="103" t="s">
        <v>1395</v>
      </c>
      <c r="E563" s="87">
        <v>133</v>
      </c>
      <c r="F563" s="105">
        <f t="shared" si="36"/>
        <v>33.25</v>
      </c>
      <c r="G563" s="105">
        <v>81.6666666666667</v>
      </c>
      <c r="H563" s="105">
        <f t="shared" si="37"/>
        <v>40.83333333333335</v>
      </c>
      <c r="I563" s="105">
        <f t="shared" si="35"/>
        <v>74.08333333333334</v>
      </c>
      <c r="J563" s="89">
        <v>5</v>
      </c>
      <c r="K563" s="89"/>
    </row>
    <row r="564" spans="1:11" ht="18.75">
      <c r="A564" s="5">
        <v>561</v>
      </c>
      <c r="B564" s="102" t="s">
        <v>1389</v>
      </c>
      <c r="C564" s="86" t="s">
        <v>1396</v>
      </c>
      <c r="D564" s="103" t="s">
        <v>1397</v>
      </c>
      <c r="E564" s="87">
        <v>130.5</v>
      </c>
      <c r="F564" s="105">
        <f t="shared" si="36"/>
        <v>32.625</v>
      </c>
      <c r="G564" s="105">
        <v>82</v>
      </c>
      <c r="H564" s="105">
        <f t="shared" si="37"/>
        <v>41</v>
      </c>
      <c r="I564" s="105">
        <f t="shared" si="35"/>
        <v>73.625</v>
      </c>
      <c r="J564" s="89">
        <v>6</v>
      </c>
      <c r="K564" s="89"/>
    </row>
    <row r="565" spans="1:11" ht="18.75">
      <c r="A565" s="5">
        <v>562</v>
      </c>
      <c r="B565" s="102" t="s">
        <v>194</v>
      </c>
      <c r="C565" s="86" t="s">
        <v>195</v>
      </c>
      <c r="D565" s="103" t="s">
        <v>196</v>
      </c>
      <c r="E565" s="87">
        <v>131.5</v>
      </c>
      <c r="F565" s="105">
        <f t="shared" si="36"/>
        <v>32.875</v>
      </c>
      <c r="G565" s="105">
        <v>87.6666666666667</v>
      </c>
      <c r="H565" s="105">
        <f t="shared" si="37"/>
        <v>43.83333333333335</v>
      </c>
      <c r="I565" s="105">
        <f t="shared" si="35"/>
        <v>76.70833333333334</v>
      </c>
      <c r="J565" s="89">
        <v>1</v>
      </c>
      <c r="K565" s="89"/>
    </row>
    <row r="566" spans="1:11" ht="18.75">
      <c r="A566" s="5">
        <v>563</v>
      </c>
      <c r="B566" s="102" t="s">
        <v>194</v>
      </c>
      <c r="C566" s="86" t="s">
        <v>1398</v>
      </c>
      <c r="D566" s="103" t="s">
        <v>1399</v>
      </c>
      <c r="E566" s="87">
        <v>128.5</v>
      </c>
      <c r="F566" s="105">
        <f t="shared" si="36"/>
        <v>32.125</v>
      </c>
      <c r="G566" s="105">
        <v>82.6666666666667</v>
      </c>
      <c r="H566" s="105">
        <f t="shared" si="37"/>
        <v>41.33333333333335</v>
      </c>
      <c r="I566" s="105">
        <f t="shared" si="35"/>
        <v>73.45833333333334</v>
      </c>
      <c r="J566" s="89">
        <v>2</v>
      </c>
      <c r="K566" s="89"/>
    </row>
    <row r="567" spans="1:11" ht="18.75">
      <c r="A567" s="5">
        <v>564</v>
      </c>
      <c r="B567" s="102" t="s">
        <v>194</v>
      </c>
      <c r="C567" s="86" t="s">
        <v>1400</v>
      </c>
      <c r="D567" s="103" t="s">
        <v>1401</v>
      </c>
      <c r="E567" s="87">
        <v>121.5</v>
      </c>
      <c r="F567" s="105">
        <f t="shared" si="36"/>
        <v>30.375</v>
      </c>
      <c r="G567" s="105">
        <v>81</v>
      </c>
      <c r="H567" s="105">
        <f t="shared" si="37"/>
        <v>40.5</v>
      </c>
      <c r="I567" s="105">
        <f t="shared" si="35"/>
        <v>70.875</v>
      </c>
      <c r="J567" s="89">
        <v>3</v>
      </c>
      <c r="K567" s="89"/>
    </row>
    <row r="568" spans="1:11" ht="18.75">
      <c r="A568" s="5">
        <v>565</v>
      </c>
      <c r="B568" s="102" t="s">
        <v>1402</v>
      </c>
      <c r="C568" s="86" t="s">
        <v>56</v>
      </c>
      <c r="D568" s="103" t="s">
        <v>57</v>
      </c>
      <c r="E568" s="87">
        <v>124</v>
      </c>
      <c r="F568" s="105">
        <f t="shared" si="36"/>
        <v>31</v>
      </c>
      <c r="G568" s="105">
        <v>84.3333333333333</v>
      </c>
      <c r="H568" s="105">
        <f t="shared" si="37"/>
        <v>42.16666666666665</v>
      </c>
      <c r="I568" s="105">
        <f t="shared" si="35"/>
        <v>73.16666666666666</v>
      </c>
      <c r="J568" s="89">
        <v>1</v>
      </c>
      <c r="K568" s="89"/>
    </row>
    <row r="569" spans="1:11" ht="18.75">
      <c r="A569" s="5">
        <v>566</v>
      </c>
      <c r="B569" s="102" t="s">
        <v>1402</v>
      </c>
      <c r="C569" s="86" t="s">
        <v>58</v>
      </c>
      <c r="D569" s="103" t="s">
        <v>59</v>
      </c>
      <c r="E569" s="87">
        <v>115.5</v>
      </c>
      <c r="F569" s="105">
        <f t="shared" si="36"/>
        <v>28.875</v>
      </c>
      <c r="G569" s="105">
        <v>87.3333333333333</v>
      </c>
      <c r="H569" s="105">
        <f t="shared" si="37"/>
        <v>43.66666666666665</v>
      </c>
      <c r="I569" s="105">
        <f t="shared" si="35"/>
        <v>72.54166666666666</v>
      </c>
      <c r="J569" s="89">
        <v>2</v>
      </c>
      <c r="K569" s="89"/>
    </row>
    <row r="570" spans="1:11" ht="18.75">
      <c r="A570" s="5">
        <v>567</v>
      </c>
      <c r="B570" s="102" t="s">
        <v>1402</v>
      </c>
      <c r="C570" s="86" t="s">
        <v>1403</v>
      </c>
      <c r="D570" s="103" t="s">
        <v>1404</v>
      </c>
      <c r="E570" s="87">
        <v>112</v>
      </c>
      <c r="F570" s="105">
        <f t="shared" si="36"/>
        <v>28</v>
      </c>
      <c r="G570" s="105">
        <v>85</v>
      </c>
      <c r="H570" s="105">
        <f t="shared" si="37"/>
        <v>42.5</v>
      </c>
      <c r="I570" s="105">
        <f t="shared" si="35"/>
        <v>70.5</v>
      </c>
      <c r="J570" s="89">
        <v>3</v>
      </c>
      <c r="K570" s="89"/>
    </row>
    <row r="571" spans="1:11" ht="18.75">
      <c r="A571" s="5">
        <v>568</v>
      </c>
      <c r="B571" s="102" t="s">
        <v>1402</v>
      </c>
      <c r="C571" s="86" t="s">
        <v>1405</v>
      </c>
      <c r="D571" s="103" t="s">
        <v>1406</v>
      </c>
      <c r="E571" s="87">
        <v>99.5</v>
      </c>
      <c r="F571" s="105">
        <f t="shared" si="36"/>
        <v>24.875</v>
      </c>
      <c r="G571" s="105">
        <v>76.3333333333333</v>
      </c>
      <c r="H571" s="105">
        <f t="shared" si="37"/>
        <v>38.16666666666665</v>
      </c>
      <c r="I571" s="105">
        <f t="shared" si="35"/>
        <v>63.04166666666665</v>
      </c>
      <c r="J571" s="89">
        <v>4</v>
      </c>
      <c r="K571" s="89"/>
    </row>
    <row r="572" spans="1:11" ht="18.75">
      <c r="A572" s="5">
        <v>569</v>
      </c>
      <c r="B572" s="102" t="s">
        <v>1407</v>
      </c>
      <c r="C572" s="86" t="s">
        <v>106</v>
      </c>
      <c r="D572" s="103" t="s">
        <v>107</v>
      </c>
      <c r="E572" s="89">
        <v>166</v>
      </c>
      <c r="F572" s="105">
        <f t="shared" si="36"/>
        <v>41.5</v>
      </c>
      <c r="G572" s="105">
        <v>85.6666666666667</v>
      </c>
      <c r="H572" s="105">
        <f t="shared" si="37"/>
        <v>42.83333333333335</v>
      </c>
      <c r="I572" s="105">
        <f t="shared" si="35"/>
        <v>84.33333333333334</v>
      </c>
      <c r="J572" s="89">
        <v>1</v>
      </c>
      <c r="K572" s="89"/>
    </row>
    <row r="573" spans="1:11" ht="18.75">
      <c r="A573" s="5">
        <v>570</v>
      </c>
      <c r="B573" s="102" t="s">
        <v>1407</v>
      </c>
      <c r="C573" s="86" t="s">
        <v>108</v>
      </c>
      <c r="D573" s="103" t="s">
        <v>109</v>
      </c>
      <c r="E573" s="89">
        <v>121</v>
      </c>
      <c r="F573" s="105">
        <f t="shared" si="36"/>
        <v>30.25</v>
      </c>
      <c r="G573" s="105">
        <v>85.6666666666667</v>
      </c>
      <c r="H573" s="105">
        <f t="shared" si="37"/>
        <v>42.83333333333335</v>
      </c>
      <c r="I573" s="105">
        <f t="shared" si="35"/>
        <v>73.08333333333334</v>
      </c>
      <c r="J573" s="89">
        <v>2</v>
      </c>
      <c r="K573" s="89"/>
    </row>
    <row r="574" spans="1:11" ht="18.75">
      <c r="A574" s="5">
        <v>571</v>
      </c>
      <c r="B574" s="102" t="s">
        <v>1407</v>
      </c>
      <c r="C574" s="86" t="s">
        <v>1408</v>
      </c>
      <c r="D574" s="103" t="s">
        <v>1409</v>
      </c>
      <c r="E574" s="89">
        <v>100.5</v>
      </c>
      <c r="F574" s="105">
        <f t="shared" si="36"/>
        <v>25.125</v>
      </c>
      <c r="G574" s="105">
        <v>82</v>
      </c>
      <c r="H574" s="105">
        <f t="shared" si="37"/>
        <v>41</v>
      </c>
      <c r="I574" s="105">
        <f t="shared" si="35"/>
        <v>66.125</v>
      </c>
      <c r="J574" s="89">
        <v>3</v>
      </c>
      <c r="K574" s="89"/>
    </row>
    <row r="575" spans="1:11" ht="18.75">
      <c r="A575" s="5">
        <v>572</v>
      </c>
      <c r="B575" s="102" t="s">
        <v>1407</v>
      </c>
      <c r="C575" s="86" t="s">
        <v>1410</v>
      </c>
      <c r="D575" s="103" t="s">
        <v>1411</v>
      </c>
      <c r="E575" s="89">
        <v>69</v>
      </c>
      <c r="F575" s="105">
        <f t="shared" si="36"/>
        <v>17.25</v>
      </c>
      <c r="G575" s="105">
        <v>0</v>
      </c>
      <c r="H575" s="105">
        <f t="shared" si="37"/>
        <v>0</v>
      </c>
      <c r="I575" s="105">
        <f t="shared" si="35"/>
        <v>17.25</v>
      </c>
      <c r="J575" s="89">
        <v>4</v>
      </c>
      <c r="K575" s="89"/>
    </row>
    <row r="576" spans="1:11" ht="18.75">
      <c r="A576" s="5">
        <v>573</v>
      </c>
      <c r="B576" s="102" t="s">
        <v>188</v>
      </c>
      <c r="C576" s="86" t="s">
        <v>189</v>
      </c>
      <c r="D576" s="103" t="s">
        <v>190</v>
      </c>
      <c r="E576" s="89">
        <v>138.5</v>
      </c>
      <c r="F576" s="105">
        <f t="shared" si="36"/>
        <v>34.625</v>
      </c>
      <c r="G576" s="105">
        <v>82.3333333333333</v>
      </c>
      <c r="H576" s="105">
        <f t="shared" si="37"/>
        <v>41.16666666666665</v>
      </c>
      <c r="I576" s="105">
        <f t="shared" si="35"/>
        <v>75.79166666666666</v>
      </c>
      <c r="J576" s="89">
        <v>1</v>
      </c>
      <c r="K576" s="89"/>
    </row>
    <row r="577" spans="1:11" ht="18.75">
      <c r="A577" s="5">
        <v>574</v>
      </c>
      <c r="B577" s="102" t="s">
        <v>188</v>
      </c>
      <c r="C577" s="86" t="s">
        <v>1412</v>
      </c>
      <c r="D577" s="103" t="s">
        <v>1413</v>
      </c>
      <c r="E577" s="89">
        <v>122.5</v>
      </c>
      <c r="F577" s="105">
        <f t="shared" si="36"/>
        <v>30.625</v>
      </c>
      <c r="G577" s="105">
        <v>84.6666666666667</v>
      </c>
      <c r="H577" s="105">
        <f t="shared" si="37"/>
        <v>42.33333333333335</v>
      </c>
      <c r="I577" s="105">
        <f t="shared" si="35"/>
        <v>72.95833333333334</v>
      </c>
      <c r="J577" s="89">
        <v>2</v>
      </c>
      <c r="K577" s="89"/>
    </row>
    <row r="578" spans="1:11" ht="18.75">
      <c r="A578" s="5">
        <v>575</v>
      </c>
      <c r="B578" s="102" t="s">
        <v>1414</v>
      </c>
      <c r="C578" s="97" t="s">
        <v>354</v>
      </c>
      <c r="D578" s="97" t="s">
        <v>355</v>
      </c>
      <c r="E578" s="98" t="s">
        <v>334</v>
      </c>
      <c r="F578" s="105">
        <f t="shared" si="36"/>
        <v>39.25</v>
      </c>
      <c r="G578" s="105">
        <v>84.5</v>
      </c>
      <c r="H578" s="105">
        <f t="shared" si="37"/>
        <v>42.25</v>
      </c>
      <c r="I578" s="105">
        <f t="shared" si="35"/>
        <v>81.5</v>
      </c>
      <c r="J578" s="89">
        <v>1</v>
      </c>
      <c r="K578" s="89"/>
    </row>
    <row r="579" spans="1:11" ht="18.75">
      <c r="A579" s="5">
        <v>576</v>
      </c>
      <c r="B579" s="102" t="s">
        <v>1414</v>
      </c>
      <c r="C579" s="97" t="s">
        <v>356</v>
      </c>
      <c r="D579" s="97" t="s">
        <v>357</v>
      </c>
      <c r="E579" s="98" t="s">
        <v>252</v>
      </c>
      <c r="F579" s="105">
        <f t="shared" si="36"/>
        <v>38.75</v>
      </c>
      <c r="G579" s="105">
        <v>83.6666666666667</v>
      </c>
      <c r="H579" s="105">
        <f t="shared" si="37"/>
        <v>41.83333333333335</v>
      </c>
      <c r="I579" s="105">
        <f t="shared" si="35"/>
        <v>80.58333333333334</v>
      </c>
      <c r="J579" s="89">
        <v>2</v>
      </c>
      <c r="K579" s="89"/>
    </row>
    <row r="580" spans="1:11" ht="18.75">
      <c r="A580" s="5">
        <v>577</v>
      </c>
      <c r="B580" s="102" t="s">
        <v>1414</v>
      </c>
      <c r="C580" s="97" t="s">
        <v>358</v>
      </c>
      <c r="D580" s="97" t="s">
        <v>359</v>
      </c>
      <c r="E580" s="98" t="s">
        <v>360</v>
      </c>
      <c r="F580" s="105">
        <f t="shared" si="36"/>
        <v>32.75</v>
      </c>
      <c r="G580" s="105">
        <v>87.3333333333333</v>
      </c>
      <c r="H580" s="105">
        <f t="shared" si="37"/>
        <v>43.66666666666665</v>
      </c>
      <c r="I580" s="105">
        <f t="shared" si="35"/>
        <v>76.41666666666666</v>
      </c>
      <c r="J580" s="89">
        <v>3</v>
      </c>
      <c r="K580" s="89"/>
    </row>
    <row r="581" spans="1:11" ht="18.75">
      <c r="A581" s="5">
        <v>578</v>
      </c>
      <c r="B581" s="102" t="s">
        <v>1414</v>
      </c>
      <c r="C581" s="97" t="s">
        <v>361</v>
      </c>
      <c r="D581" s="97" t="s">
        <v>362</v>
      </c>
      <c r="E581" s="98" t="s">
        <v>304</v>
      </c>
      <c r="F581" s="105">
        <f t="shared" si="36"/>
        <v>35.125</v>
      </c>
      <c r="G581" s="105">
        <v>82.3333333333333</v>
      </c>
      <c r="H581" s="105">
        <f t="shared" si="37"/>
        <v>41.16666666666665</v>
      </c>
      <c r="I581" s="105">
        <f t="shared" si="35"/>
        <v>76.29166666666666</v>
      </c>
      <c r="J581" s="89">
        <v>4</v>
      </c>
      <c r="K581" s="89"/>
    </row>
    <row r="582" spans="1:11" ht="18.75">
      <c r="A582" s="5">
        <v>579</v>
      </c>
      <c r="B582" s="102" t="s">
        <v>1414</v>
      </c>
      <c r="C582" s="97" t="s">
        <v>363</v>
      </c>
      <c r="D582" s="97" t="s">
        <v>364</v>
      </c>
      <c r="E582" s="98" t="s">
        <v>264</v>
      </c>
      <c r="F582" s="105">
        <f t="shared" si="36"/>
        <v>33.25</v>
      </c>
      <c r="G582" s="105">
        <v>84</v>
      </c>
      <c r="H582" s="105">
        <f t="shared" si="37"/>
        <v>42</v>
      </c>
      <c r="I582" s="105">
        <f t="shared" si="35"/>
        <v>75.25</v>
      </c>
      <c r="J582" s="89">
        <v>5</v>
      </c>
      <c r="K582" s="89"/>
    </row>
    <row r="583" spans="1:11" ht="18.75">
      <c r="A583" s="5">
        <v>580</v>
      </c>
      <c r="B583" s="102" t="s">
        <v>1414</v>
      </c>
      <c r="C583" s="97" t="s">
        <v>365</v>
      </c>
      <c r="D583" s="97" t="s">
        <v>366</v>
      </c>
      <c r="E583" s="98" t="s">
        <v>236</v>
      </c>
      <c r="F583" s="105">
        <f t="shared" si="36"/>
        <v>28.625</v>
      </c>
      <c r="G583" s="105">
        <v>80.3333333333333</v>
      </c>
      <c r="H583" s="105">
        <f t="shared" si="37"/>
        <v>40.16666666666665</v>
      </c>
      <c r="I583" s="105">
        <f t="shared" si="35"/>
        <v>68.79166666666666</v>
      </c>
      <c r="J583" s="89">
        <v>6</v>
      </c>
      <c r="K583" s="89"/>
    </row>
    <row r="584" spans="1:11" ht="18.75">
      <c r="A584" s="5">
        <v>581</v>
      </c>
      <c r="B584" s="102" t="s">
        <v>1414</v>
      </c>
      <c r="C584" s="97" t="s">
        <v>1415</v>
      </c>
      <c r="D584" s="97" t="s">
        <v>1416</v>
      </c>
      <c r="E584" s="98" t="s">
        <v>1089</v>
      </c>
      <c r="F584" s="105">
        <f t="shared" si="36"/>
        <v>28.25</v>
      </c>
      <c r="G584" s="105">
        <v>80.6666666666667</v>
      </c>
      <c r="H584" s="105">
        <f t="shared" si="37"/>
        <v>40.33333333333335</v>
      </c>
      <c r="I584" s="105">
        <f t="shared" si="35"/>
        <v>68.58333333333334</v>
      </c>
      <c r="J584" s="89">
        <v>7</v>
      </c>
      <c r="K584" s="89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2020-08-26T01:18:09Z</dcterms:created>
  <dcterms:modified xsi:type="dcterms:W3CDTF">2020-08-26T03:46:18Z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