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8820" activeTab="0"/>
  </bookViews>
  <sheets>
    <sheet name="县直事业单位" sheetId="1" r:id="rId1"/>
    <sheet name="Recovered_Sheet1" sheetId="2" state="hidden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Fill" hidden="1">'[1]eqpmad2'!#REF!</definedName>
    <definedName name="aiu_bottom">'[2]Financ. Overview'!#REF!</definedName>
    <definedName name="Alpha">#REF!</definedName>
    <definedName name="Anzahl_1">#REF!</definedName>
    <definedName name="Anzahl_2">#REF!</definedName>
    <definedName name="AUTO_CLOSE" hidden="1">'Recovered_Sheet1'!$C$4</definedName>
    <definedName name="AUTO_OPEN" hidden="1">'Recovered_Sheet1'!$C$4</definedName>
    <definedName name="Beg_Bal">#REF!</definedName>
    <definedName name="BOMView">'[3]Prg'!$G$33</definedName>
    <definedName name="Bust">'Recovered_Sheet1'!$C$31</definedName>
    <definedName name="Cnty_Codes">'[3]Profile'!$D$4:$D$69</definedName>
    <definedName name="Continue">'Recovered_Sheet1'!$C$9</definedName>
    <definedName name="Data">#REF!</definedName>
    <definedName name="Devices">'[4]Devices'!$B$5:$B$173</definedName>
    <definedName name="Devices_Table">'[4]Devices'!$B:$L</definedName>
    <definedName name="Document_array" localSheetId="1">{"办理五联单人员登记表4.xls","县直机关事业单位机构编制登记表(新）.xls","Book1.xls"}</definedName>
    <definedName name="Documents_array">'Recovered_Sheet1'!$B$1:$B$16</definedName>
    <definedName name="Duty">#REF!</definedName>
    <definedName name="End_Bal">#REF!</definedName>
    <definedName name="Extra_Pay">#REF!</definedName>
    <definedName name="FRC">'[5]Main'!$C$9</definedName>
    <definedName name="Full_Print">#REF!</definedName>
    <definedName name="Header_Row">ROW(#REF!)</definedName>
    <definedName name="Hello">'Recovered_Sheet1'!$A$15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Ieff">#REF!</definedName>
    <definedName name="Imax">#REF!</definedName>
    <definedName name="Int">#REF!</definedName>
    <definedName name="Interest_Rate">#REF!</definedName>
    <definedName name="JC22" hidden="1">{"Summ CFT",#N/A,FALSE,"CFT";"Full CFT",#N/A,FALSE,"CFT"}</definedName>
    <definedName name="K_Imax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LTol">#REF!</definedName>
    <definedName name="MakeIt">'Recovered_Sheet1'!$A$26</definedName>
    <definedName name="MmExcelLinker_4795041E_1062_4A6D_901F_4306994608A4">'[6]S19、A0 and JC22 BCM PIN V1.0'!M14-BCM-'[7]ATECH编辑20090309'!$B$51:$B$53</definedName>
    <definedName name="Module.Prix_SMC">[0]!Module.Prix_SMC</definedName>
    <definedName name="Morning">'Recovered_Sheet1'!$C$39</definedName>
    <definedName name="N">#REF!</definedName>
    <definedName name="NDev">#REF!</definedName>
    <definedName name="Num_Pmt_Per_Year">#REF!</definedName>
    <definedName name="Number_of_Payments">MATCH(0.01,End_Bal,-1)+1</definedName>
    <definedName name="NumModels">'[3]Prg'!$G$24</definedName>
    <definedName name="On">#REF!</definedName>
    <definedName name="OS">'[8]Open'!#REF!</definedName>
    <definedName name="P_Mos_Ges_1">#REF!</definedName>
    <definedName name="P_Mos_ges_2">#REF!</definedName>
    <definedName name="P_pro_Mos_1">#REF!</definedName>
    <definedName name="P_pro_Mos_2">#REF!</definedName>
    <definedName name="PA7">'[9]SW-TEO'!#REF!</definedName>
    <definedName name="PA8">'[9]SW-TEO'!#REF!</definedName>
    <definedName name="Pay_Date">#REF!</definedName>
    <definedName name="Pay_Num">#REF!</definedName>
    <definedName name="Payment_Date">DATE(YEAR(Loan_Start),MONTH(Loan_Start)+Payment_Number,DAY(Loan_Start))</definedName>
    <definedName name="PD1">'[9]SW-TEO'!#REF!</definedName>
    <definedName name="PE12">'[9]SW-TEO'!#REF!</definedName>
    <definedName name="PE13">'[9]SW-TEO'!#REF!</definedName>
    <definedName name="PE6">'[9]SW-TEO'!#REF!</definedName>
    <definedName name="PE7">'[9]SW-TEO'!#REF!</definedName>
    <definedName name="PE8">'[9]SW-TEO'!#REF!</definedName>
    <definedName name="PE9">'[9]SW-TEO'!#REF!</definedName>
    <definedName name="PH1">'[9]SW-TEO'!#REF!</definedName>
    <definedName name="PI1">'[9]SW-TEO'!#REF!</definedName>
    <definedName name="PK1">'[9]SW-TEO'!#REF!</definedName>
    <definedName name="PK3">'[9]SW-TEO'!#REF!</definedName>
    <definedName name="Poppy">'Recovered_Sheet1'!$C$27</definedName>
    <definedName name="pr_toolbox">'[2]Toolbox'!$A$3:$I$80</definedName>
    <definedName name="Princ">#REF!</definedName>
    <definedName name="_xlnm.Print_Area" localSheetId="0">'县直事业单位'!$A$1:$G$68</definedName>
    <definedName name="Print_Area_Reset">OFFSET(Full_Print,0,0,Last_Row)</definedName>
    <definedName name="_xlnm.Print_Titles" localSheetId="0">'县直事业单位'!$1:$2</definedName>
    <definedName name="Prix_SMC">[0]!Prix_SMC</definedName>
    <definedName name="Pv">#REF!</definedName>
    <definedName name="RDSon_25_1">#REF!</definedName>
    <definedName name="RDSon_25_2">#REF!</definedName>
    <definedName name="RDSon_Last_1">#REF!</definedName>
    <definedName name="RDSon_Last_2">#REF!</definedName>
    <definedName name="Ron">#REF!</definedName>
    <definedName name="Rth_H">#REF!</definedName>
    <definedName name="Rth_JA">#REF!</definedName>
    <definedName name="Rth_JC">#REF!</definedName>
    <definedName name="RTHca">#REF!</definedName>
    <definedName name="RTHjc">#REF!</definedName>
    <definedName name="s_c_list">'[10]Toolbox'!$A$7:$H$969</definedName>
    <definedName name="SCG">'[11]G.1R-Shou COP Gf'!#REF!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dlfee">'[2]Financ. Overview'!$H$13</definedName>
    <definedName name="solar_ratio">'[12]POWER ASSUMPTIONS'!$H$7</definedName>
    <definedName name="ss7fee">'[2]Financ. Overview'!$H$18</definedName>
    <definedName name="Strom_1">#REF!</definedName>
    <definedName name="Strom_2">#REF!</definedName>
    <definedName name="SUB75N05_06">#REF!</definedName>
    <definedName name="subsfee">'[2]Financ. Overview'!$H$14</definedName>
    <definedName name="Temp_25">#REF!</definedName>
    <definedName name="Ti">#REF!</definedName>
    <definedName name="Tj">#REF!</definedName>
    <definedName name="TMos_ges_1">#REF!</definedName>
    <definedName name="TMos_ges_2">#REF!</definedName>
    <definedName name="toolbox">'[13]Toolbox'!$C$5:$T$1578</definedName>
    <definedName name="Total_Interest">#REF!</definedName>
    <definedName name="Total_Pay">#REF!</definedName>
    <definedName name="Total_Payment">Scheduled_Payment+Extra_Payment</definedName>
    <definedName name="Tu">#REF!</definedName>
    <definedName name="TUmax">#REF!</definedName>
    <definedName name="Un">#REF!</definedName>
    <definedName name="V5.1Fee">'[2]Financ. Overview'!$H$15</definedName>
    <definedName name="Values_Entered">IF(Loan_Amount*Interest_Rate*Loan_Years*Loan_Start&gt;0,1,0)</definedName>
    <definedName name="wrn.Cash._.Flow._.Trackers." hidden="1">{"Summ CFT",#N/A,FALSE,"CFT";"Full CFT",#N/A,FALSE,"CFT"}</definedName>
    <definedName name="wrn.Full._.Package._.Print." hidden="1">{#N/A,"429k Vol",FALSE,"Estimate Summary";#N/A,"750k Vol",FALSE,"Estimate Summary";#N/A,"1,000k Vol",FALSE,"Estimate Summary";#N/A,"1,250K Vol",FALSE,"Estimate Summary";#N/A,"1500k Vol",FALSE,"Estimate Summary";#N/A,"1750k Vol",FALSE,"Estimate Summary";#N/A,"2,000k Vol",FALSE,"Estimate Summary";#N/A,"2,250k Vol",FALSE,"Estimate Summary";#N/A,"2500K Vol",FALSE,"Estimate Summary";#N/A,"Ramp Up Vol.",FALSE,"Estimate Summary"}</definedName>
    <definedName name="ww">#REF!</definedName>
    <definedName name="Z32_Cost_red">'[2]Financ. Overview'!#REF!</definedName>
    <definedName name="Zustand1">#REF!</definedName>
    <definedName name="Zustand2">#REF!</definedName>
    <definedName name="广告商档案">#REF!</definedName>
  </definedNames>
  <calcPr fullCalcOnLoad="1"/>
</workbook>
</file>

<file path=xl/sharedStrings.xml><?xml version="1.0" encoding="utf-8"?>
<sst xmlns="http://schemas.openxmlformats.org/spreadsheetml/2006/main" count="327" uniqueCount="110">
  <si>
    <t xml:space="preserve">   2022年曹县公开引进高层次人才岗位计划表</t>
  </si>
  <si>
    <t>序 号</t>
  </si>
  <si>
    <t>主管部门</t>
  </si>
  <si>
    <t>事业单位</t>
  </si>
  <si>
    <t>岗位性质</t>
  </si>
  <si>
    <t>岗位计划数</t>
  </si>
  <si>
    <t>相近专业要求</t>
  </si>
  <si>
    <t>备注</t>
  </si>
  <si>
    <t>曹县县委办公室</t>
  </si>
  <si>
    <t>曹县县委决策服务中心</t>
  </si>
  <si>
    <t>公益一类</t>
  </si>
  <si>
    <t>新闻传播学类、公共管理类、政治学类</t>
  </si>
  <si>
    <t>曹县县委组织部</t>
  </si>
  <si>
    <t>曹县招才引智服务中心</t>
  </si>
  <si>
    <t>不限</t>
  </si>
  <si>
    <t>曹县县委宣传部</t>
  </si>
  <si>
    <t>曹县网络安全和信息化服务中心</t>
  </si>
  <si>
    <t>计算机类、新闻传播学类</t>
  </si>
  <si>
    <t>曹县县委政法委</t>
  </si>
  <si>
    <t>曹县社会治安综合治理服务中心</t>
  </si>
  <si>
    <t>法学专业、计算机类、心理学专业</t>
  </si>
  <si>
    <t>曹县政府办公室</t>
  </si>
  <si>
    <t>曹县发展研究中心</t>
  </si>
  <si>
    <t>中国语言文学类</t>
  </si>
  <si>
    <t>曹县发展和改革局</t>
  </si>
  <si>
    <t>曹县产业发展服务中心</t>
  </si>
  <si>
    <t>汉语言文学专业、计算机类、能源动力类</t>
  </si>
  <si>
    <t>曹县教育和体育局</t>
  </si>
  <si>
    <t>曹县教育质量测评中心</t>
  </si>
  <si>
    <t>曹县科学技术局</t>
  </si>
  <si>
    <t>曹县科技创新服务中心</t>
  </si>
  <si>
    <t>曹县工业和信息化局</t>
  </si>
  <si>
    <t>曹县化工行业服务中心</t>
  </si>
  <si>
    <t>化工与制药类（化工方向）、公共管理类</t>
  </si>
  <si>
    <t>曹县财政局</t>
  </si>
  <si>
    <t>曹县政府购买服务中心</t>
  </si>
  <si>
    <t>财务管理专业、会计专业、金融学类</t>
  </si>
  <si>
    <t>曹县自然资源和规划局</t>
  </si>
  <si>
    <t>曹县土地综合整治中心</t>
  </si>
  <si>
    <t>中国语言文学类、计算机类、地理科学类、建筑类</t>
  </si>
  <si>
    <t>曹县林业发展服务中心</t>
  </si>
  <si>
    <t>林学类</t>
  </si>
  <si>
    <t>曹县住房和城乡建设局</t>
  </si>
  <si>
    <t>曹县人防工程服务中心</t>
  </si>
  <si>
    <t>土木类、会计专业</t>
  </si>
  <si>
    <t>曹县农业农村局</t>
  </si>
  <si>
    <t>曹县农业农村事业发展服务中心</t>
  </si>
  <si>
    <t>农学门类</t>
  </si>
  <si>
    <t>曹县乡村振兴服务中心</t>
  </si>
  <si>
    <t>中国语言文学类、财务管理专业、工程造价专业、经济学类、农学门类</t>
  </si>
  <si>
    <t>曹县商务局</t>
  </si>
  <si>
    <t>曹县商务服务中心</t>
  </si>
  <si>
    <t>计算机类</t>
  </si>
  <si>
    <t>曹县卫生健康局</t>
  </si>
  <si>
    <t>曹县疾病预防控制中心</t>
  </si>
  <si>
    <t>公共卫生与预防医学类、信息管理与信息系统专业</t>
  </si>
  <si>
    <t>曹县公共卫生服务中心</t>
  </si>
  <si>
    <t>计算机类、中国语言文学类、财务管理专业</t>
  </si>
  <si>
    <t>曹县应急管理局</t>
  </si>
  <si>
    <t>曹县应急救援指挥保障中心</t>
  </si>
  <si>
    <t>曹县审计局</t>
  </si>
  <si>
    <t>曹县审计服务中心</t>
  </si>
  <si>
    <t>曹县行政审批服务局</t>
  </si>
  <si>
    <t>曹县行政审批踏勘评审中心</t>
  </si>
  <si>
    <t>曹县市场监督管理局</t>
  </si>
  <si>
    <t>曹县价格指导中心</t>
  </si>
  <si>
    <t>药学专业、食品科学与工程类、法学专业、汉语言文学专业、设计学类、机械类、自动化专业</t>
  </si>
  <si>
    <t>曹县综合行政执法局</t>
  </si>
  <si>
    <t>曹县市政设施管理服务中心</t>
  </si>
  <si>
    <t>法学类、计算机类、土木类</t>
  </si>
  <si>
    <t>曹县县委党校</t>
  </si>
  <si>
    <t>马克思主义理论类、法学专业、政治学类、经济学类</t>
  </si>
  <si>
    <t>曹县第一中学</t>
  </si>
  <si>
    <t>公益二类</t>
  </si>
  <si>
    <t>汉语言文学、汉语言</t>
  </si>
  <si>
    <t>本科毕业生需取得相应学段、相同或相近专业教师资格证书</t>
  </si>
  <si>
    <t>英语</t>
  </si>
  <si>
    <t>生物技术、生物科学及相近专业</t>
  </si>
  <si>
    <t>地理科学类</t>
  </si>
  <si>
    <t>书法学</t>
  </si>
  <si>
    <t>曹县第三中学</t>
  </si>
  <si>
    <t>数学类</t>
  </si>
  <si>
    <t>俄语</t>
  </si>
  <si>
    <t>曹县实验中学</t>
  </si>
  <si>
    <t>曹县第一初级中学</t>
  </si>
  <si>
    <t>音乐与舞蹈学类</t>
  </si>
  <si>
    <t>曹县第二初级中学</t>
  </si>
  <si>
    <t>政治学类、马克思主义理论类</t>
  </si>
  <si>
    <t>曹县第一实验小学</t>
  </si>
  <si>
    <t>体育学类</t>
  </si>
  <si>
    <t>曹县第三实验小学</t>
  </si>
  <si>
    <t>曹县五台山路小学</t>
  </si>
  <si>
    <t>美术学、绘画、中国画</t>
  </si>
  <si>
    <t>曹县继孺学校</t>
  </si>
  <si>
    <t>曹县迎宾路小学</t>
  </si>
  <si>
    <t>曹县曹城办事处中学</t>
  </si>
  <si>
    <t>曹县磐石办事处回民中学</t>
  </si>
  <si>
    <t>县直机关事业单位机构编制登记表(新）.xls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</si>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</sst>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yy\.mm\.dd"/>
    <numFmt numFmtId="179" formatCode="h:mm\ AM/PM"/>
    <numFmt numFmtId="180" formatCode="\$#,##0;\(\$#,##0\)"/>
    <numFmt numFmtId="181" formatCode="#,##0.0_);\(#,##0.0\)"/>
    <numFmt numFmtId="182" formatCode="_-&quot;$&quot;\ * #,##0_-;_-&quot;$&quot;\ * #,##0\-;_-&quot;$&quot;\ * &quot;-&quot;_-;_-@_-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.00_-;_-&quot;$&quot;\ * #,##0.00\-;_-&quot;$&quot;\ * &quot;-&quot;??_-;_-@_-"/>
    <numFmt numFmtId="187" formatCode="\$#,##0.00;\(\$#,##0.00\)"/>
    <numFmt numFmtId="188" formatCode="&quot;$&quot;#,##0_);\(&quot;$&quot;#,##0\)"/>
    <numFmt numFmtId="189" formatCode="&quot;$&quot;\ #,##0_-;[Red]&quot;$&quot;\ #,##0\-"/>
    <numFmt numFmtId="190" formatCode="&quot;$&quot;#,##0_);[Red]\(&quot;$&quot;#,##0\)"/>
    <numFmt numFmtId="191" formatCode="&quot;$&quot;#,##0.00_);[Red]\(&quot;$&quot;#,##0.00\)"/>
    <numFmt numFmtId="192" formatCode="&quot;$&quot;\ #,##0.00_-;[Red]&quot;$&quot;\ #,##0.00\-"/>
    <numFmt numFmtId="193" formatCode="#\ ??/??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</numFmts>
  <fonts count="68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宋体"/>
      <family val="0"/>
    </font>
    <font>
      <b/>
      <sz val="20"/>
      <name val="方正小标宋简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42"/>
      <name val="宋体"/>
      <family val="0"/>
    </font>
    <font>
      <sz val="11"/>
      <color indexed="8"/>
      <name val="Tahoma"/>
      <family val="2"/>
    </font>
    <font>
      <sz val="12"/>
      <name val="Arial MT"/>
      <family val="2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i/>
      <sz val="11"/>
      <color indexed="23"/>
      <name val="宋体"/>
      <family val="0"/>
    </font>
    <font>
      <sz val="8"/>
      <name val="Times New Roman"/>
      <family val="1"/>
    </font>
    <font>
      <b/>
      <sz val="11"/>
      <color indexed="8"/>
      <name val="宋体"/>
      <family val="0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4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Tahoma"/>
      <family val="2"/>
    </font>
    <font>
      <sz val="12"/>
      <name val="Times New Roman"/>
      <family val="1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Tahoma"/>
      <family val="2"/>
    </font>
    <font>
      <sz val="11"/>
      <color indexed="52"/>
      <name val="Tahoma"/>
      <family val="2"/>
    </font>
    <font>
      <b/>
      <sz val="14"/>
      <name val="楷体"/>
      <family val="3"/>
    </font>
    <font>
      <sz val="11"/>
      <color indexed="60"/>
      <name val="Tahoma"/>
      <family val="2"/>
    </font>
    <font>
      <b/>
      <sz val="11"/>
      <color indexed="56"/>
      <name val="宋体"/>
      <family val="0"/>
    </font>
    <font>
      <b/>
      <sz val="11"/>
      <color indexed="56"/>
      <name val="Tahoma"/>
      <family val="2"/>
    </font>
    <font>
      <b/>
      <sz val="12"/>
      <name val="Arial"/>
      <family val="2"/>
    </font>
    <font>
      <sz val="11"/>
      <color indexed="20"/>
      <name val="Tahoma"/>
      <family val="2"/>
    </font>
    <font>
      <sz val="10"/>
      <name val="Geneva"/>
      <family val="2"/>
    </font>
    <font>
      <sz val="10"/>
      <name val="Times New Roman"/>
      <family val="1"/>
    </font>
    <font>
      <sz val="10"/>
      <name val="楷体"/>
      <family val="3"/>
    </font>
    <font>
      <sz val="12"/>
      <name val="Helv"/>
      <family val="2"/>
    </font>
    <font>
      <b/>
      <sz val="10"/>
      <name val="Tms Rmn"/>
      <family val="1"/>
    </font>
    <font>
      <b/>
      <sz val="10"/>
      <name val="MS Sans Serif"/>
      <family val="2"/>
    </font>
    <font>
      <b/>
      <sz val="9"/>
      <name val="Arial"/>
      <family val="2"/>
    </font>
    <font>
      <b/>
      <sz val="12"/>
      <name val="Arial MT"/>
      <family val="2"/>
    </font>
    <font>
      <i/>
      <sz val="11"/>
      <color indexed="23"/>
      <name val="Tahoma"/>
      <family val="2"/>
    </font>
    <font>
      <b/>
      <sz val="13"/>
      <color indexed="56"/>
      <name val="Tahoma"/>
      <family val="2"/>
    </font>
    <font>
      <sz val="8"/>
      <name val="Arial"/>
      <family val="2"/>
    </font>
    <font>
      <sz val="11"/>
      <color indexed="9"/>
      <name val="宋体"/>
      <family val="0"/>
    </font>
    <font>
      <sz val="12"/>
      <color indexed="9"/>
      <name val="Helv"/>
      <family val="2"/>
    </font>
    <font>
      <b/>
      <sz val="10"/>
      <name val="Arial"/>
      <family val="2"/>
    </font>
    <font>
      <sz val="7"/>
      <name val="Small Fonts"/>
      <family val="2"/>
    </font>
    <font>
      <u val="single"/>
      <sz val="12"/>
      <name val="Arial MT"/>
      <family val="2"/>
    </font>
    <font>
      <sz val="11"/>
      <name val="Arial MT"/>
      <family val="2"/>
    </font>
    <font>
      <b/>
      <sz val="18"/>
      <color indexed="56"/>
      <name val="宋体"/>
      <family val="0"/>
    </font>
    <font>
      <sz val="10"/>
      <color indexed="8"/>
      <name val="MS Sans Serif"/>
      <family val="2"/>
    </font>
    <font>
      <b/>
      <sz val="15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0" fillId="0" borderId="0">
      <alignment/>
      <protection/>
    </xf>
    <xf numFmtId="0" fontId="15" fillId="3" borderId="1" applyNumberFormat="0" applyAlignment="0" applyProtection="0"/>
    <xf numFmtId="0" fontId="6" fillId="4" borderId="0" applyNumberFormat="0" applyBorder="0" applyAlignment="0" applyProtection="0"/>
    <xf numFmtId="0" fontId="9" fillId="5" borderId="2" applyNumberFormat="0" applyAlignment="0" applyProtection="0"/>
    <xf numFmtId="177" fontId="0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20" fillId="3" borderId="2" applyNumberFormat="0" applyAlignment="0" applyProtection="0"/>
    <xf numFmtId="0" fontId="6" fillId="6" borderId="0" applyNumberFormat="0" applyBorder="0" applyAlignment="0" applyProtection="0"/>
    <xf numFmtId="0" fontId="21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178" fontId="2" fillId="0" borderId="3" applyFill="0" applyProtection="0">
      <alignment horizontal="right"/>
    </xf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0" fillId="4" borderId="4" applyNumberFormat="0" applyFont="0" applyAlignment="0" applyProtection="0"/>
    <xf numFmtId="0" fontId="10" fillId="8" borderId="0" applyNumberFormat="0" applyBorder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14" fillId="0" borderId="6" applyNumberFormat="0" applyFill="0" applyAlignment="0" applyProtection="0"/>
    <xf numFmtId="0" fontId="10" fillId="9" borderId="0" applyNumberFormat="0" applyBorder="0" applyAlignment="0" applyProtection="0"/>
    <xf numFmtId="0" fontId="13" fillId="0" borderId="7" applyNumberFormat="0" applyFill="0" applyAlignment="0" applyProtection="0"/>
    <xf numFmtId="0" fontId="21" fillId="7" borderId="0" applyNumberFormat="0" applyBorder="0" applyAlignment="0" applyProtection="0"/>
    <xf numFmtId="0" fontId="10" fillId="3" borderId="0" applyNumberFormat="0" applyBorder="0" applyAlignment="0" applyProtection="0"/>
    <xf numFmtId="0" fontId="30" fillId="10" borderId="1" applyNumberFormat="0" applyAlignment="0" applyProtection="0"/>
    <xf numFmtId="0" fontId="35" fillId="10" borderId="2" applyNumberFormat="0" applyAlignment="0" applyProtection="0"/>
    <xf numFmtId="0" fontId="11" fillId="11" borderId="0" applyNumberFormat="0" applyBorder="0" applyAlignment="0" applyProtection="0"/>
    <xf numFmtId="0" fontId="24" fillId="12" borderId="8" applyNumberFormat="0" applyAlignment="0" applyProtection="0"/>
    <xf numFmtId="0" fontId="6" fillId="5" borderId="0" applyNumberFormat="0" applyBorder="0" applyAlignment="0" applyProtection="0"/>
    <xf numFmtId="0" fontId="10" fillId="13" borderId="0" applyNumberFormat="0" applyBorder="0" applyAlignment="0" applyProtection="0"/>
    <xf numFmtId="0" fontId="34" fillId="0" borderId="9" applyNumberFormat="0" applyFill="0" applyAlignment="0" applyProtection="0"/>
    <xf numFmtId="0" fontId="19" fillId="0" borderId="10" applyNumberFormat="0" applyFill="0" applyAlignment="0" applyProtection="0"/>
    <xf numFmtId="0" fontId="22" fillId="14" borderId="0" applyNumberFormat="0" applyBorder="0" applyAlignment="0" applyProtection="0"/>
    <xf numFmtId="0" fontId="2" fillId="0" borderId="0">
      <alignment/>
      <protection/>
    </xf>
    <xf numFmtId="0" fontId="11" fillId="14" borderId="0" applyNumberFormat="0" applyBorder="0" applyAlignment="0" applyProtection="0"/>
    <xf numFmtId="0" fontId="29" fillId="6" borderId="0" applyNumberFormat="0" applyBorder="0" applyAlignment="0" applyProtection="0"/>
    <xf numFmtId="0" fontId="6" fillId="15" borderId="0" applyNumberFormat="0" applyBorder="0" applyAlignment="0" applyProtection="0"/>
    <xf numFmtId="2" fontId="12" fillId="0" borderId="0">
      <alignment horizontal="right"/>
      <protection/>
    </xf>
    <xf numFmtId="0" fontId="10" fillId="9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6" fillId="10" borderId="0" applyNumberFormat="0" applyBorder="0" applyAlignment="0" applyProtection="0"/>
    <xf numFmtId="0" fontId="6" fillId="3" borderId="0" applyNumberFormat="0" applyBorder="0" applyAlignment="0" applyProtection="0"/>
    <xf numFmtId="0" fontId="15" fillId="3" borderId="1" applyNumberFormat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32" fillId="0" borderId="0">
      <alignment/>
      <protection/>
    </xf>
    <xf numFmtId="0" fontId="10" fillId="17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0" fillId="18" borderId="0" applyNumberFormat="0" applyBorder="0" applyAlignment="0" applyProtection="0"/>
    <xf numFmtId="0" fontId="6" fillId="10" borderId="0" applyNumberFormat="0" applyBorder="0" applyAlignment="0" applyProtection="0"/>
    <xf numFmtId="0" fontId="20" fillId="3" borderId="2" applyNumberFormat="0" applyAlignment="0" applyProtection="0"/>
    <xf numFmtId="0" fontId="6" fillId="3" borderId="0" applyNumberFormat="0" applyBorder="0" applyAlignment="0" applyProtection="0"/>
    <xf numFmtId="0" fontId="10" fillId="9" borderId="0" applyNumberFormat="0" applyBorder="0" applyAlignment="0" applyProtection="0"/>
    <xf numFmtId="0" fontId="6" fillId="16" borderId="0" applyNumberFormat="0" applyBorder="0" applyAlignment="0" applyProtection="0"/>
    <xf numFmtId="0" fontId="10" fillId="9" borderId="0" applyNumberFormat="0" applyBorder="0" applyAlignment="0" applyProtection="0"/>
    <xf numFmtId="0" fontId="10" fillId="19" borderId="0" applyNumberFormat="0" applyBorder="0" applyAlignment="0" applyProtection="0"/>
    <xf numFmtId="0" fontId="39" fillId="6" borderId="0" applyNumberFormat="0" applyBorder="0" applyAlignment="0" applyProtection="0"/>
    <xf numFmtId="0" fontId="6" fillId="5" borderId="0" applyNumberFormat="0" applyBorder="0" applyAlignment="0" applyProtection="0"/>
    <xf numFmtId="0" fontId="10" fillId="5" borderId="0" applyNumberFormat="0" applyBorder="0" applyAlignment="0" applyProtection="0"/>
    <xf numFmtId="0" fontId="40" fillId="0" borderId="11" applyNumberFormat="0" applyFill="0" applyAlignment="0" applyProtection="0"/>
    <xf numFmtId="1" fontId="12" fillId="0" borderId="12">
      <alignment horizontal="center"/>
      <protection locked="0"/>
    </xf>
    <xf numFmtId="0" fontId="22" fillId="14" borderId="0" applyNumberFormat="0" applyBorder="0" applyAlignment="0" applyProtection="0"/>
    <xf numFmtId="0" fontId="2" fillId="0" borderId="0">
      <alignment/>
      <protection/>
    </xf>
    <xf numFmtId="0" fontId="42" fillId="0" borderId="13">
      <alignment horizontal="left" vertical="center"/>
      <protection/>
    </xf>
    <xf numFmtId="0" fontId="33" fillId="0" borderId="0" applyNumberFormat="0" applyFill="0" applyBorder="0" applyProtection="0">
      <alignment vertical="center"/>
    </xf>
    <xf numFmtId="43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1" fillId="7" borderId="0" applyNumberFormat="0" applyBorder="0" applyAlignment="0" applyProtection="0"/>
    <xf numFmtId="179" fontId="12" fillId="0" borderId="12">
      <alignment horizontal="center"/>
      <protection locked="0"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1" fillId="12" borderId="8" applyNumberFormat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11" fillId="14" borderId="0" applyNumberFormat="0" applyBorder="0" applyAlignment="0" applyProtection="0"/>
    <xf numFmtId="0" fontId="44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 locked="0"/>
    </xf>
    <xf numFmtId="0" fontId="0" fillId="0" borderId="0">
      <alignment/>
      <protection/>
    </xf>
    <xf numFmtId="0" fontId="21" fillId="7" borderId="0" applyNumberFormat="0" applyBorder="0" applyAlignment="0" applyProtection="0"/>
    <xf numFmtId="0" fontId="2" fillId="0" borderId="0">
      <alignment/>
      <protection/>
    </xf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>
      <alignment vertical="center"/>
      <protection/>
    </xf>
    <xf numFmtId="182" fontId="0" fillId="0" borderId="0" applyFont="0" applyFill="0" applyBorder="0" applyAlignment="0" applyProtection="0"/>
    <xf numFmtId="0" fontId="11" fillId="11" borderId="0" applyNumberFormat="0" applyBorder="0" applyAlignment="0" applyProtection="0"/>
    <xf numFmtId="0" fontId="11" fillId="0" borderId="0">
      <alignment vertical="center"/>
      <protection/>
    </xf>
    <xf numFmtId="0" fontId="11" fillId="11" borderId="0" applyNumberFormat="0" applyBorder="0" applyAlignment="0" applyProtection="0"/>
    <xf numFmtId="41" fontId="0" fillId="0" borderId="0" applyFont="0" applyFill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2" fillId="0" borderId="14" applyNumberFormat="0" applyFill="0" applyProtection="0">
      <alignment horizontal="left"/>
    </xf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41" fillId="0" borderId="11" applyNumberFormat="0" applyFill="0" applyAlignment="0" applyProtection="0"/>
    <xf numFmtId="183" fontId="0" fillId="0" borderId="0" applyFont="0" applyFill="0" applyBorder="0" applyAlignment="0" applyProtection="0"/>
    <xf numFmtId="184" fontId="45" fillId="0" borderId="0">
      <alignment/>
      <protection/>
    </xf>
    <xf numFmtId="185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2" fillId="0" borderId="0">
      <alignment/>
      <protection/>
    </xf>
    <xf numFmtId="0" fontId="5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7" fontId="45" fillId="0" borderId="0">
      <alignment/>
      <protection/>
    </xf>
    <xf numFmtId="14" fontId="12" fillId="0" borderId="12">
      <alignment/>
      <protection locked="0"/>
    </xf>
    <xf numFmtId="180" fontId="45" fillId="0" borderId="0">
      <alignment/>
      <protection/>
    </xf>
    <xf numFmtId="0" fontId="52" fillId="0" borderId="0" applyNumberFormat="0" applyFill="0" applyBorder="0" applyAlignment="0" applyProtection="0"/>
    <xf numFmtId="188" fontId="51" fillId="0" borderId="0">
      <alignment/>
      <protection/>
    </xf>
    <xf numFmtId="0" fontId="53" fillId="0" borderId="6" applyNumberFormat="0" applyFill="0" applyAlignment="0" applyProtection="0"/>
    <xf numFmtId="0" fontId="54" fillId="3" borderId="0" applyNumberFormat="0" applyBorder="0" applyAlignment="0" applyProtection="0"/>
    <xf numFmtId="0" fontId="42" fillId="0" borderId="15" applyNumberFormat="0" applyAlignment="0" applyProtection="0"/>
    <xf numFmtId="0" fontId="55" fillId="9" borderId="0" applyNumberFormat="0" applyBorder="0" applyAlignment="0" applyProtection="0"/>
    <xf numFmtId="0" fontId="54" fillId="4" borderId="12" applyNumberFormat="0" applyBorder="0" applyAlignment="0" applyProtection="0"/>
    <xf numFmtId="0" fontId="16" fillId="17" borderId="0" applyNumberFormat="0" applyBorder="0" applyAlignment="0" applyProtection="0"/>
    <xf numFmtId="0" fontId="11" fillId="0" borderId="0">
      <alignment vertical="center"/>
      <protection/>
    </xf>
    <xf numFmtId="181" fontId="47" fillId="25" borderId="0">
      <alignment/>
      <protection/>
    </xf>
    <xf numFmtId="181" fontId="56" fillId="26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0">
      <alignment/>
      <protection/>
    </xf>
    <xf numFmtId="37" fontId="58" fillId="0" borderId="0">
      <alignment/>
      <protection/>
    </xf>
    <xf numFmtId="189" fontId="2" fillId="0" borderId="0">
      <alignment/>
      <protection/>
    </xf>
    <xf numFmtId="0" fontId="25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" fontId="59" fillId="0" borderId="0">
      <alignment horizontal="center"/>
      <protection locked="0"/>
    </xf>
    <xf numFmtId="1" fontId="60" fillId="0" borderId="16" applyBorder="0">
      <alignment/>
      <protection locked="0"/>
    </xf>
    <xf numFmtId="0" fontId="11" fillId="0" borderId="0">
      <alignment vertical="center"/>
      <protection/>
    </xf>
    <xf numFmtId="3" fontId="0" fillId="0" borderId="0" applyFont="0" applyFill="0" applyBorder="0" applyAlignment="0" applyProtection="0"/>
    <xf numFmtId="14" fontId="18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51" fillId="0" borderId="0">
      <alignment/>
      <protection/>
    </xf>
    <xf numFmtId="0" fontId="61" fillId="0" borderId="0" applyNumberFormat="0" applyFill="0" applyBorder="0" applyAlignment="0" applyProtection="0"/>
    <xf numFmtId="193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49" fillId="0" borderId="17">
      <alignment horizontal="center"/>
      <protection/>
    </xf>
    <xf numFmtId="0" fontId="0" fillId="27" borderId="0" applyNumberFormat="0" applyFont="0" applyBorder="0" applyAlignment="0" applyProtection="0"/>
    <xf numFmtId="0" fontId="49" fillId="0" borderId="0" applyNumberFormat="0" applyFill="0" applyBorder="0" applyAlignment="0" applyProtection="0"/>
    <xf numFmtId="0" fontId="48" fillId="28" borderId="18">
      <alignment/>
      <protection locked="0"/>
    </xf>
    <xf numFmtId="0" fontId="62" fillId="0" borderId="0">
      <alignment/>
      <protection/>
    </xf>
    <xf numFmtId="0" fontId="16" fillId="23" borderId="0" applyNumberFormat="0" applyBorder="0" applyAlignment="0" applyProtection="0"/>
    <xf numFmtId="0" fontId="11" fillId="0" borderId="0">
      <alignment vertical="center"/>
      <protection/>
    </xf>
    <xf numFmtId="0" fontId="48" fillId="28" borderId="18">
      <alignment/>
      <protection locked="0"/>
    </xf>
    <xf numFmtId="0" fontId="48" fillId="28" borderId="18">
      <alignment/>
      <protection locked="0"/>
    </xf>
    <xf numFmtId="0" fontId="0" fillId="0" borderId="0" applyNumberFormat="0" applyFont="0" applyFill="0" applyBorder="0" applyAlignment="0">
      <protection/>
    </xf>
    <xf numFmtId="9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" fillId="0" borderId="14" applyNumberFormat="0" applyFill="0" applyProtection="0">
      <alignment horizontal="right"/>
    </xf>
    <xf numFmtId="0" fontId="63" fillId="0" borderId="19" applyNumberFormat="0" applyFill="0" applyAlignment="0" applyProtection="0"/>
    <xf numFmtId="0" fontId="63" fillId="0" borderId="19" applyNumberFormat="0" applyFill="0" applyAlignment="0" applyProtection="0"/>
    <xf numFmtId="0" fontId="53" fillId="0" borderId="6" applyNumberFormat="0" applyFill="0" applyAlignment="0" applyProtection="0"/>
    <xf numFmtId="0" fontId="41" fillId="0" borderId="11" applyNumberFormat="0" applyFill="0" applyAlignment="0" applyProtection="0"/>
    <xf numFmtId="0" fontId="22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4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2" fillId="14" borderId="0" applyNumberFormat="0" applyBorder="0" applyAlignment="0" applyProtection="0"/>
    <xf numFmtId="0" fontId="38" fillId="0" borderId="14" applyNumberFormat="0" applyFill="0" applyProtection="0">
      <alignment horizontal="center"/>
    </xf>
    <xf numFmtId="0" fontId="11" fillId="0" borderId="0">
      <alignment vertical="center"/>
      <protection/>
    </xf>
    <xf numFmtId="0" fontId="46" fillId="0" borderId="3" applyNumberFormat="0" applyFill="0" applyProtection="0">
      <alignment horizontal="center"/>
    </xf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16" fillId="23" borderId="0" applyNumberFormat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64" fillId="5" borderId="2" applyNumberFormat="0" applyAlignment="0" applyProtection="0"/>
    <xf numFmtId="0" fontId="11" fillId="0" borderId="0">
      <alignment vertical="center"/>
      <protection/>
    </xf>
    <xf numFmtId="0" fontId="64" fillId="5" borderId="2" applyNumberFormat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57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36" fillId="14" borderId="0" applyNumberFormat="0" applyBorder="0" applyAlignment="0" applyProtection="0"/>
    <xf numFmtId="0" fontId="22" fillId="14" borderId="0" applyNumberFormat="0" applyBorder="0" applyAlignment="0" applyProtection="0"/>
    <xf numFmtId="0" fontId="65" fillId="0" borderId="20" applyNumberFormat="0" applyFill="0" applyAlignment="0" applyProtection="0"/>
    <xf numFmtId="0" fontId="65" fillId="0" borderId="20" applyNumberFormat="0" applyFill="0" applyAlignment="0" applyProtection="0"/>
    <xf numFmtId="0" fontId="31" fillId="12" borderId="8" applyNumberFormat="0" applyAlignment="0" applyProtection="0"/>
    <xf numFmtId="0" fontId="52" fillId="0" borderId="0" applyNumberFormat="0" applyFill="0" applyBorder="0" applyAlignment="0" applyProtection="0"/>
    <xf numFmtId="0" fontId="46" fillId="0" borderId="3" applyNumberFormat="0" applyFill="0" applyProtection="0">
      <alignment horizontal="left"/>
    </xf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39" fillId="6" borderId="0" applyNumberFormat="0" applyBorder="0" applyAlignment="0" applyProtection="0"/>
    <xf numFmtId="1" fontId="2" fillId="0" borderId="3" applyFill="0" applyProtection="0">
      <alignment horizontal="center"/>
    </xf>
    <xf numFmtId="0" fontId="67" fillId="0" borderId="0">
      <alignment/>
      <protection/>
    </xf>
    <xf numFmtId="0" fontId="0" fillId="4" borderId="4" applyNumberFormat="0" applyFont="0" applyAlignment="0" applyProtection="0"/>
    <xf numFmtId="0" fontId="0" fillId="4" borderId="4" applyNumberFormat="0" applyFont="0" applyAlignment="0" applyProtection="0"/>
    <xf numFmtId="0" fontId="19" fillId="0" borderId="20" applyNumberFormat="0" applyFill="0" applyAlignment="0" applyProtection="0"/>
    <xf numFmtId="0" fontId="55" fillId="2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189">
      <alignment/>
      <protection/>
    </xf>
    <xf numFmtId="0" fontId="3" fillId="14" borderId="0" xfId="189" applyFont="1" applyFill="1">
      <alignment/>
      <protection/>
    </xf>
    <xf numFmtId="0" fontId="2" fillId="14" borderId="0" xfId="189" applyFill="1">
      <alignment/>
      <protection/>
    </xf>
    <xf numFmtId="0" fontId="2" fillId="6" borderId="21" xfId="189" applyFill="1" applyBorder="1">
      <alignment/>
      <protection/>
    </xf>
    <xf numFmtId="0" fontId="2" fillId="30" borderId="18" xfId="189" applyFill="1" applyBorder="1">
      <alignment/>
      <protection/>
    </xf>
    <xf numFmtId="0" fontId="4" fillId="31" borderId="22" xfId="189" applyFont="1" applyFill="1" applyBorder="1" applyAlignment="1">
      <alignment horizontal="center"/>
      <protection/>
    </xf>
    <xf numFmtId="0" fontId="5" fillId="32" borderId="23" xfId="189" applyFont="1" applyFill="1" applyBorder="1" applyAlignment="1">
      <alignment horizontal="center"/>
      <protection/>
    </xf>
    <xf numFmtId="0" fontId="4" fillId="31" borderId="23" xfId="189" applyFont="1" applyFill="1" applyBorder="1" applyAlignment="1">
      <alignment horizontal="center"/>
      <protection/>
    </xf>
    <xf numFmtId="0" fontId="4" fillId="31" borderId="24" xfId="189" applyFont="1" applyFill="1" applyBorder="1" applyAlignment="1">
      <alignment horizontal="center"/>
      <protection/>
    </xf>
    <xf numFmtId="0" fontId="2" fillId="30" borderId="14" xfId="189" applyFill="1" applyBorder="1">
      <alignment/>
      <protection/>
    </xf>
    <xf numFmtId="0" fontId="2" fillId="6" borderId="25" xfId="189" applyFill="1" applyBorder="1">
      <alignment/>
      <protection/>
    </xf>
    <xf numFmtId="0" fontId="2" fillId="6" borderId="26" xfId="189" applyFill="1" applyBorder="1">
      <alignment/>
      <protection/>
    </xf>
    <xf numFmtId="0" fontId="2" fillId="30" borderId="25" xfId="189" applyFill="1" applyBorder="1">
      <alignment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49" fontId="1" fillId="0" borderId="12" xfId="0" applyNumberFormat="1" applyFont="1" applyFill="1" applyBorder="1" applyAlignment="1">
      <alignment horizontal="left" vertical="center" wrapText="1"/>
    </xf>
  </cellXfs>
  <cellStyles count="268">
    <cellStyle name="Normal" xfId="0"/>
    <cellStyle name="Currency [0]" xfId="15"/>
    <cellStyle name="千分位_laroux" xfId="16"/>
    <cellStyle name="20% - 强调文字颜色 1 2" xfId="17"/>
    <cellStyle name="_x0004_" xfId="18"/>
    <cellStyle name="输出 3" xfId="19"/>
    <cellStyle name="20% - 强调文字颜色 3" xfId="20"/>
    <cellStyle name="输入" xfId="21"/>
    <cellStyle name="Currency" xfId="22"/>
    <cellStyle name="args.style" xfId="23"/>
    <cellStyle name="Comma [0]" xfId="24"/>
    <cellStyle name="计算 2" xfId="25"/>
    <cellStyle name="40% - 强调文字颜色 3" xfId="26"/>
    <cellStyle name="差" xfId="27"/>
    <cellStyle name="Comma" xfId="28"/>
    <cellStyle name="60% - 强调文字颜色 3" xfId="29"/>
    <cellStyle name="日期" xfId="30"/>
    <cellStyle name="Hyperlink" xfId="31"/>
    <cellStyle name="Percent" xfId="32"/>
    <cellStyle name="Followed Hyperlink" xfId="33"/>
    <cellStyle name="60% - 强调文字颜色 2 3" xfId="34"/>
    <cellStyle name="注释" xfId="35"/>
    <cellStyle name="60% - 强调文字颜色 2" xfId="36"/>
    <cellStyle name="标题 4" xfId="37"/>
    <cellStyle name="警告文本" xfId="38"/>
    <cellStyle name="标题" xfId="39"/>
    <cellStyle name="㼿㼿㼿㼿?" xfId="40"/>
    <cellStyle name="_生产计划分析0923_Book1" xfId="41"/>
    <cellStyle name="_Book1_1" xfId="42"/>
    <cellStyle name="解释性文本" xfId="43"/>
    <cellStyle name="标题 1" xfId="44"/>
    <cellStyle name="标题 2" xfId="45"/>
    <cellStyle name="60% - 强调文字颜色 1" xfId="46"/>
    <cellStyle name="标题 3" xfId="47"/>
    <cellStyle name="?_主表" xfId="48"/>
    <cellStyle name="60% - 强调文字颜色 4" xfId="49"/>
    <cellStyle name="输出" xfId="50"/>
    <cellStyle name="计算" xfId="51"/>
    <cellStyle name="40% - 强调文字颜色 4 2" xfId="52"/>
    <cellStyle name="检查单元格" xfId="53"/>
    <cellStyle name="20% - 强调文字颜色 6" xfId="54"/>
    <cellStyle name="强调文字颜色 2" xfId="55"/>
    <cellStyle name="链接单元格" xfId="56"/>
    <cellStyle name="汇总" xfId="57"/>
    <cellStyle name="好" xfId="58"/>
    <cellStyle name="&#10;mouse.drv=lm" xfId="59"/>
    <cellStyle name="20% - 强调文字颜色 3 3" xfId="60"/>
    <cellStyle name="适中" xfId="61"/>
    <cellStyle name="20% - 强调文字颜色 5" xfId="62"/>
    <cellStyle name="summary" xfId="63"/>
    <cellStyle name="强调文字颜色 1" xfId="64"/>
    <cellStyle name="40% - 强调文字颜色 5 2" xfId="65"/>
    <cellStyle name="_2007年采购计划_Book1" xfId="66"/>
    <cellStyle name="链接单元格 3" xfId="67"/>
    <cellStyle name="20% - 强调文字颜色 1" xfId="68"/>
    <cellStyle name="40% - 强调文字颜色 1" xfId="69"/>
    <cellStyle name="输出 2" xfId="70"/>
    <cellStyle name="20% - 强调文字颜色 2" xfId="71"/>
    <cellStyle name="40% - 强调文字颜色 2" xfId="72"/>
    <cellStyle name="_采购公司2007年预算模版" xfId="73"/>
    <cellStyle name="强调文字颜色 3" xfId="74"/>
    <cellStyle name="PSChar" xfId="75"/>
    <cellStyle name="强调文字颜色 4" xfId="76"/>
    <cellStyle name="20% - 强调文字颜色 4" xfId="77"/>
    <cellStyle name="计算 3" xfId="78"/>
    <cellStyle name="40% - 强调文字颜色 4" xfId="79"/>
    <cellStyle name="强调文字颜色 5" xfId="80"/>
    <cellStyle name="40% - 强调文字颜色 5" xfId="81"/>
    <cellStyle name="60% - 强调文字颜色 5" xfId="82"/>
    <cellStyle name="强调文字颜色 6" xfId="83"/>
    <cellStyle name="适中 2" xfId="84"/>
    <cellStyle name="40% - 强调文字颜色 6" xfId="85"/>
    <cellStyle name="60% - 强调文字颜色 6" xfId="86"/>
    <cellStyle name="㼿㼿" xfId="87"/>
    <cellStyle name="%REDUCTION" xfId="88"/>
    <cellStyle name="?" xfId="89"/>
    <cellStyle name="_Book1" xfId="90"/>
    <cellStyle name="Header2" xfId="91"/>
    <cellStyle name="@ET_Style?@font-face" xfId="92"/>
    <cellStyle name="寘嬫愗傝 [0.00]_Region Orders (2)" xfId="93"/>
    <cellStyle name="?_Book1" xfId="94"/>
    <cellStyle name="?_主表_Book1" xfId="95"/>
    <cellStyle name="TIME" xfId="96"/>
    <cellStyle name="_5年经营计划" xfId="97"/>
    <cellStyle name="_2007年采购计划" xfId="98"/>
    <cellStyle name="_8月份经调整后的分析报表" xfId="99"/>
    <cellStyle name="差_Book1_3" xfId="100"/>
    <cellStyle name="_x0004__Book1" xfId="101"/>
    <cellStyle name="_Book1_1_Book1" xfId="102"/>
    <cellStyle name="_Book1_2" xfId="103"/>
    <cellStyle name="检查单元格 2" xfId="104"/>
    <cellStyle name="_Book1_2_Book1" xfId="105"/>
    <cellStyle name="_Book1_3" xfId="106"/>
    <cellStyle name="20% - 强调文字颜色 3 2" xfId="107"/>
    <cellStyle name="_Book1_4" xfId="108"/>
    <cellStyle name="_ET_STYLE_NoName_00_" xfId="109"/>
    <cellStyle name="_ET_STYLE_NoName_00__2011年11月乡镇收入表" xfId="110"/>
    <cellStyle name="_Sheet2" xfId="111"/>
    <cellStyle name="_Sheet3" xfId="112"/>
    <cellStyle name="_W采购公司07年财务预算" xfId="113"/>
    <cellStyle name="_采购总成本预算" xfId="114"/>
    <cellStyle name="_采购总成本预算_Book1" xfId="115"/>
    <cellStyle name="6mal" xfId="116"/>
    <cellStyle name="_生产计划分析0923" xfId="117"/>
    <cellStyle name="差_Book1_2" xfId="118"/>
    <cellStyle name="_投资分析模型" xfId="119"/>
    <cellStyle name="20% - 强调文字颜色 1 3" xfId="120"/>
    <cellStyle name="20% - 强调文字颜色 2 2" xfId="121"/>
    <cellStyle name="20% - 强调文字颜色 2 3" xfId="122"/>
    <cellStyle name="常规 3" xfId="123"/>
    <cellStyle name="Mon閠aire_!!!GO" xfId="124"/>
    <cellStyle name="20% - 强调文字颜色 4 2" xfId="125"/>
    <cellStyle name="常规 4" xfId="126"/>
    <cellStyle name="20% - 强调文字颜色 4 3" xfId="127"/>
    <cellStyle name="寘嬫愗傝_Region Orders (2)" xfId="128"/>
    <cellStyle name="20% - 强调文字颜色 5 2" xfId="129"/>
    <cellStyle name="20% - 强调文字颜色 5 3" xfId="130"/>
    <cellStyle name="20% - 强调文字颜色 6 2" xfId="131"/>
    <cellStyle name="20% - 强调文字颜色 6 3" xfId="132"/>
    <cellStyle name="40% - 强调文字颜色 1 2" xfId="133"/>
    <cellStyle name="40% - 强调文字颜色 1 3" xfId="134"/>
    <cellStyle name="40% - 强调文字颜色 2 2" xfId="135"/>
    <cellStyle name="40% - 强调文字颜色 2 3" xfId="136"/>
    <cellStyle name="40% - 强调文字颜色 3 2" xfId="137"/>
    <cellStyle name="40% - 强调文字颜色 3 3" xfId="138"/>
    <cellStyle name="40% - 强调文字颜色 4 3" xfId="139"/>
    <cellStyle name="40% - 强调文字颜色 5 3" xfId="140"/>
    <cellStyle name="40% - 强调文字颜色 6 2" xfId="141"/>
    <cellStyle name="40% - 强调文字颜色 6 3" xfId="142"/>
    <cellStyle name="商品名称" xfId="143"/>
    <cellStyle name="60% - 强调文字颜色 1 2" xfId="144"/>
    <cellStyle name="60% - 强调文字颜色 1 3" xfId="145"/>
    <cellStyle name="60% - 强调文字颜色 2 2" xfId="146"/>
    <cellStyle name="60% - 强调文字颜色 3 2" xfId="147"/>
    <cellStyle name="60% - 强调文字颜色 3 3" xfId="148"/>
    <cellStyle name="60% - 强调文字颜色 4 2" xfId="149"/>
    <cellStyle name="60% - 强调文字颜色 4 3" xfId="150"/>
    <cellStyle name="60% - 强调文字颜色 5 2" xfId="151"/>
    <cellStyle name="60% - 强调文字颜色 5 3" xfId="152"/>
    <cellStyle name="60% - 强调文字颜色 6 2" xfId="153"/>
    <cellStyle name="60% - 强调文字颜色 6 3" xfId="154"/>
    <cellStyle name="ColLevel_0" xfId="155"/>
    <cellStyle name="标题 3 3" xfId="156"/>
    <cellStyle name="Comma [0]_!!!GO" xfId="157"/>
    <cellStyle name="comma zerodec" xfId="158"/>
    <cellStyle name="Comma_!!!GO" xfId="159"/>
    <cellStyle name="Currency [0]_!!!GO" xfId="160"/>
    <cellStyle name="样式 1" xfId="161"/>
    <cellStyle name="分级显示列_1_Book1" xfId="162"/>
    <cellStyle name="Currency_!!!GO" xfId="163"/>
    <cellStyle name="Currency1" xfId="164"/>
    <cellStyle name="DATE" xfId="165"/>
    <cellStyle name="Dollar (zero dec)" xfId="166"/>
    <cellStyle name="解释性文本 2" xfId="167"/>
    <cellStyle name="DOLLARS" xfId="168"/>
    <cellStyle name="标题 2 2" xfId="169"/>
    <cellStyle name="Grey" xfId="170"/>
    <cellStyle name="Header1" xfId="171"/>
    <cellStyle name="㼿㼿㼿㼿" xfId="172"/>
    <cellStyle name="Input [yellow]" xfId="173"/>
    <cellStyle name="强调文字颜色 3 3" xfId="174"/>
    <cellStyle name="常规 2 10" xfId="175"/>
    <cellStyle name="Input Cells" xfId="176"/>
    <cellStyle name="Linked Cells" xfId="177"/>
    <cellStyle name="Millares [0]_96 Risk" xfId="178"/>
    <cellStyle name="Millares_96 Risk" xfId="179"/>
    <cellStyle name="Milliers [0]_!!!GO" xfId="180"/>
    <cellStyle name="Milliers_!!!GO" xfId="181"/>
    <cellStyle name="Moneda [0]_96 Risk" xfId="182"/>
    <cellStyle name="Moneda_96 Risk" xfId="183"/>
    <cellStyle name="Mon閠aire [0]_!!!GO" xfId="184"/>
    <cellStyle name="New Times Roman" xfId="185"/>
    <cellStyle name="no dec" xfId="186"/>
    <cellStyle name="Normal - Style1" xfId="187"/>
    <cellStyle name="Normal_!!!GO" xfId="188"/>
    <cellStyle name="Normal_Book1" xfId="189"/>
    <cellStyle name="㼿㼿?" xfId="190"/>
    <cellStyle name="NUMBER" xfId="191"/>
    <cellStyle name="PART NUMBER" xfId="192"/>
    <cellStyle name="常规 2 4" xfId="193"/>
    <cellStyle name="PSInt" xfId="194"/>
    <cellStyle name="per.style" xfId="195"/>
    <cellStyle name="Percent [2]" xfId="196"/>
    <cellStyle name="Percent_!!!GO" xfId="197"/>
    <cellStyle name="Percent1" xfId="198"/>
    <cellStyle name="标题 5" xfId="199"/>
    <cellStyle name="Pourcentage_pldt" xfId="200"/>
    <cellStyle name="PSDate" xfId="201"/>
    <cellStyle name="PSDec" xfId="202"/>
    <cellStyle name="PSHeading" xfId="203"/>
    <cellStyle name="PSSpacer" xfId="204"/>
    <cellStyle name="RowLevel_0" xfId="205"/>
    <cellStyle name="sstot" xfId="206"/>
    <cellStyle name="Standard_AREAS" xfId="207"/>
    <cellStyle name="强调文字颜色 4 3" xfId="208"/>
    <cellStyle name="常规 2 6" xfId="209"/>
    <cellStyle name="t" xfId="210"/>
    <cellStyle name="t_HVAC Equipment (3)" xfId="211"/>
    <cellStyle name="啊" xfId="212"/>
    <cellStyle name="百分比 2" xfId="213"/>
    <cellStyle name="捠壿 [0.00]_Region Orders (2)" xfId="214"/>
    <cellStyle name="捠壿_Region Orders (2)" xfId="215"/>
    <cellStyle name="编号" xfId="216"/>
    <cellStyle name="标题 1 2" xfId="217"/>
    <cellStyle name="标题 1 3" xfId="218"/>
    <cellStyle name="标题 2 3" xfId="219"/>
    <cellStyle name="标题 3 2" xfId="220"/>
    <cellStyle name="好_Book1_2" xfId="221"/>
    <cellStyle name="标题 4 2" xfId="222"/>
    <cellStyle name="好_Book1_3" xfId="223"/>
    <cellStyle name="标题 4 3" xfId="224"/>
    <cellStyle name="标题 6" xfId="225"/>
    <cellStyle name="好_Book1_2_Book1" xfId="226"/>
    <cellStyle name="标题1" xfId="227"/>
    <cellStyle name="常规 2 2" xfId="228"/>
    <cellStyle name="部门" xfId="229"/>
    <cellStyle name="差 2" xfId="230"/>
    <cellStyle name="差 3" xfId="231"/>
    <cellStyle name="差_Book1" xfId="232"/>
    <cellStyle name="差_Book1_1" xfId="233"/>
    <cellStyle name="差_Book1_1_Book1" xfId="234"/>
    <cellStyle name="差_Book1_2_Book1" xfId="235"/>
    <cellStyle name="常规 2" xfId="236"/>
    <cellStyle name="常规 2 11" xfId="237"/>
    <cellStyle name="常规 2 13" xfId="238"/>
    <cellStyle name="常规 2 3" xfId="239"/>
    <cellStyle name="强调文字颜色 4 2" xfId="240"/>
    <cellStyle name="常规 2 5" xfId="241"/>
    <cellStyle name="常规 2 7" xfId="242"/>
    <cellStyle name="输入 2" xfId="243"/>
    <cellStyle name="常规 2 8" xfId="244"/>
    <cellStyle name="输入 3" xfId="245"/>
    <cellStyle name="常规 2 9" xfId="246"/>
    <cellStyle name="常规 2_Book1" xfId="247"/>
    <cellStyle name="分级显示行_1_Book1" xfId="248"/>
    <cellStyle name="好 2" xfId="249"/>
    <cellStyle name="好 3" xfId="250"/>
    <cellStyle name="好_Book1" xfId="251"/>
    <cellStyle name="好_Book1_1" xfId="252"/>
    <cellStyle name="好_Book1_1_Book1" xfId="253"/>
    <cellStyle name="汇总 2" xfId="254"/>
    <cellStyle name="汇总 3" xfId="255"/>
    <cellStyle name="检查单元格 3" xfId="256"/>
    <cellStyle name="解释性文本 3" xfId="257"/>
    <cellStyle name="借出原因" xfId="258"/>
    <cellStyle name="警告文本 2" xfId="259"/>
    <cellStyle name="警告文本 3" xfId="260"/>
    <cellStyle name="链接单元格 2" xfId="261"/>
    <cellStyle name="普通_laroux" xfId="262"/>
    <cellStyle name="千分位[0]_laroux" xfId="263"/>
    <cellStyle name="千位[0]_ 方正PC" xfId="264"/>
    <cellStyle name="千位_ 方正PC" xfId="265"/>
    <cellStyle name="强调文字颜色 1 2" xfId="266"/>
    <cellStyle name="强调文字颜色 1 3" xfId="267"/>
    <cellStyle name="强调文字颜色 2 2" xfId="268"/>
    <cellStyle name="强调文字颜色 2 3" xfId="269"/>
    <cellStyle name="强调文字颜色 3 2" xfId="270"/>
    <cellStyle name="强调文字颜色 5 2" xfId="271"/>
    <cellStyle name="强调文字颜色 5 3" xfId="272"/>
    <cellStyle name="强调文字颜色 6 2" xfId="273"/>
    <cellStyle name="强调文字颜色 6 3" xfId="274"/>
    <cellStyle name="适中 3" xfId="275"/>
    <cellStyle name="数量" xfId="276"/>
    <cellStyle name="昗弨_Pacific Region P&amp;L" xfId="277"/>
    <cellStyle name="注释 2" xfId="278"/>
    <cellStyle name="注释 3" xfId="279"/>
    <cellStyle name="㼿" xfId="280"/>
    <cellStyle name="㼿㼿㼿㼿㼿㼿㼿" xfId="2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fnl-gp2\ToolboxGP\Kor\OSP_Becht_Fin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2018-8-8&#21495;&#26356;&#25913;\POWER%20ASSUMPTION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DOS\TEMP\GPTLBX9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tamer\WINDOWS\GP_A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onworking\AP_COMMON_BCM_ALL_SCHEMATIC_070619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tp://10.48.13.70/DOCUME~1\bzqkf0\LOCALS~1\Temp\Powerdissipation_GM_BCM_Asia-WMP14Nov0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CHR\ARBEJDE\Q4DK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OK\S19-BCM\S19&#12289;A0%20and%20JC22%20BCM%20PIN%20LIST%20V1.0%202010011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\WeChat%20Files\huangwenfei1122\FileStorage\File\2020-02\&#19977;&#23450;&#26694;&#26550;&#26041;&#26696;\&#25913;&#38761;&#20854;&#20182;&#36164;&#26009;\2018&#24180;\11&#26376;\2018-8-8&#21495;&#26356;&#25913;\ATECH&#32534;&#36753;20090309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Backup%20of%20Backup%20of%20LINDA%20LISTONE.xlk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GP\GP_Ph1\SBB-OIs\Hel-O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OM"/>
      <sheetName val="Multi"/>
      <sheetName val="BB"/>
      <sheetName val="Profile"/>
      <sheetName val="1"/>
      <sheetName val="2"/>
      <sheetName val="3"/>
      <sheetName val="4"/>
      <sheetName val="5"/>
      <sheetName val="Pur"/>
      <sheetName val="Pr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emplate"/>
      <sheetName val="Devices"/>
      <sheetName val="REV_Dictionary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19、A0 and JC22 BCM PIN V1.0"/>
      <sheetName val="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TECH编辑20090309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E68"/>
  <sheetViews>
    <sheetView tabSelected="1" zoomScaleSheetLayoutView="100" workbookViewId="0" topLeftCell="A4">
      <selection activeCell="E27" sqref="E27:E68"/>
    </sheetView>
  </sheetViews>
  <sheetFormatPr defaultColWidth="9.00390625" defaultRowHeight="14.25"/>
  <cols>
    <col min="1" max="1" width="3.75390625" style="19" customWidth="1"/>
    <col min="2" max="2" width="17.125" style="20" customWidth="1"/>
    <col min="3" max="3" width="20.75390625" style="20" customWidth="1"/>
    <col min="4" max="4" width="8.25390625" style="20" customWidth="1"/>
    <col min="5" max="5" width="6.25390625" style="21" customWidth="1"/>
    <col min="6" max="6" width="15.875" style="22" customWidth="1"/>
    <col min="7" max="7" width="18.125" style="23" customWidth="1"/>
  </cols>
  <sheetData>
    <row r="1" spans="1:7" ht="42" customHeight="1">
      <c r="A1" s="24" t="s">
        <v>0</v>
      </c>
      <c r="B1" s="24"/>
      <c r="C1" s="24"/>
      <c r="D1" s="24"/>
      <c r="E1" s="24"/>
      <c r="F1" s="24"/>
      <c r="G1" s="24"/>
    </row>
    <row r="2" spans="1:7" s="14" customFormat="1" ht="28.5">
      <c r="A2" s="25" t="s">
        <v>1</v>
      </c>
      <c r="B2" s="25" t="s">
        <v>2</v>
      </c>
      <c r="C2" s="25" t="s">
        <v>3</v>
      </c>
      <c r="D2" s="25" t="s">
        <v>4</v>
      </c>
      <c r="E2" s="26" t="s">
        <v>5</v>
      </c>
      <c r="F2" s="26" t="s">
        <v>6</v>
      </c>
      <c r="G2" s="26" t="s">
        <v>7</v>
      </c>
    </row>
    <row r="3" spans="1:7" s="15" customFormat="1" ht="42.75">
      <c r="A3" s="25">
        <v>1</v>
      </c>
      <c r="B3" s="27" t="s">
        <v>8</v>
      </c>
      <c r="C3" s="28" t="s">
        <v>9</v>
      </c>
      <c r="D3" s="28" t="s">
        <v>10</v>
      </c>
      <c r="E3" s="26">
        <v>2</v>
      </c>
      <c r="F3" s="29" t="s">
        <v>11</v>
      </c>
      <c r="G3" s="30"/>
    </row>
    <row r="4" spans="1:113" s="16" customFormat="1" ht="24" customHeight="1">
      <c r="A4" s="25">
        <v>2</v>
      </c>
      <c r="B4" s="27" t="s">
        <v>12</v>
      </c>
      <c r="C4" s="28" t="s">
        <v>13</v>
      </c>
      <c r="D4" s="28" t="s">
        <v>10</v>
      </c>
      <c r="E4" s="31">
        <v>2</v>
      </c>
      <c r="F4" s="29" t="s">
        <v>14</v>
      </c>
      <c r="G4" s="32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</row>
    <row r="5" spans="1:7" s="15" customFormat="1" ht="28.5">
      <c r="A5" s="25">
        <v>3</v>
      </c>
      <c r="B5" s="27" t="s">
        <v>15</v>
      </c>
      <c r="C5" s="28" t="s">
        <v>16</v>
      </c>
      <c r="D5" s="28" t="s">
        <v>10</v>
      </c>
      <c r="E5" s="26">
        <v>1</v>
      </c>
      <c r="F5" s="29" t="s">
        <v>17</v>
      </c>
      <c r="G5" s="30"/>
    </row>
    <row r="6" spans="1:239" s="16" customFormat="1" ht="28.5">
      <c r="A6" s="25">
        <v>4</v>
      </c>
      <c r="B6" s="27" t="s">
        <v>18</v>
      </c>
      <c r="C6" s="29" t="s">
        <v>19</v>
      </c>
      <c r="D6" s="28" t="s">
        <v>10</v>
      </c>
      <c r="E6" s="26">
        <v>1</v>
      </c>
      <c r="F6" s="29" t="s">
        <v>20</v>
      </c>
      <c r="G6" s="30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  <c r="ID6" s="15"/>
      <c r="IE6" s="15"/>
    </row>
    <row r="7" spans="1:113" s="16" customFormat="1" ht="24" customHeight="1">
      <c r="A7" s="25">
        <v>5</v>
      </c>
      <c r="B7" s="27" t="s">
        <v>21</v>
      </c>
      <c r="C7" s="28" t="s">
        <v>22</v>
      </c>
      <c r="D7" s="28" t="s">
        <v>10</v>
      </c>
      <c r="E7" s="31">
        <v>2</v>
      </c>
      <c r="F7" s="33" t="s">
        <v>23</v>
      </c>
      <c r="G7" s="32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</row>
    <row r="8" spans="1:7" s="17" customFormat="1" ht="42.75">
      <c r="A8" s="25">
        <v>6</v>
      </c>
      <c r="B8" s="34" t="s">
        <v>24</v>
      </c>
      <c r="C8" s="28" t="s">
        <v>25</v>
      </c>
      <c r="D8" s="28" t="s">
        <v>10</v>
      </c>
      <c r="E8" s="35">
        <v>1</v>
      </c>
      <c r="F8" s="33" t="s">
        <v>26</v>
      </c>
      <c r="G8" s="32"/>
    </row>
    <row r="9" spans="1:113" s="16" customFormat="1" ht="27" customHeight="1">
      <c r="A9" s="25">
        <v>7</v>
      </c>
      <c r="B9" s="27" t="s">
        <v>27</v>
      </c>
      <c r="C9" s="36" t="s">
        <v>28</v>
      </c>
      <c r="D9" s="28" t="s">
        <v>10</v>
      </c>
      <c r="E9" s="31">
        <v>1</v>
      </c>
      <c r="F9" s="33" t="s">
        <v>14</v>
      </c>
      <c r="G9" s="32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</row>
    <row r="10" spans="1:7" s="15" customFormat="1" ht="27" customHeight="1">
      <c r="A10" s="25">
        <v>8</v>
      </c>
      <c r="B10" s="27" t="s">
        <v>29</v>
      </c>
      <c r="C10" s="28" t="s">
        <v>30</v>
      </c>
      <c r="D10" s="28" t="s">
        <v>10</v>
      </c>
      <c r="E10" s="26">
        <v>1</v>
      </c>
      <c r="F10" s="29" t="s">
        <v>14</v>
      </c>
      <c r="G10" s="30"/>
    </row>
    <row r="11" spans="1:113" s="16" customFormat="1" ht="42.75">
      <c r="A11" s="25">
        <v>9</v>
      </c>
      <c r="B11" s="27" t="s">
        <v>31</v>
      </c>
      <c r="C11" s="28" t="s">
        <v>32</v>
      </c>
      <c r="D11" s="28" t="s">
        <v>10</v>
      </c>
      <c r="E11" s="31">
        <v>1</v>
      </c>
      <c r="F11" s="33" t="s">
        <v>33</v>
      </c>
      <c r="G11" s="32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</row>
    <row r="12" spans="1:113" s="16" customFormat="1" ht="28.5">
      <c r="A12" s="25">
        <v>10</v>
      </c>
      <c r="B12" s="34" t="s">
        <v>34</v>
      </c>
      <c r="C12" s="28" t="s">
        <v>35</v>
      </c>
      <c r="D12" s="34" t="s">
        <v>10</v>
      </c>
      <c r="E12" s="35">
        <v>2</v>
      </c>
      <c r="F12" s="33" t="s">
        <v>36</v>
      </c>
      <c r="G12" s="32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</row>
    <row r="13" spans="1:7" s="15" customFormat="1" ht="42.75">
      <c r="A13" s="25">
        <v>11</v>
      </c>
      <c r="B13" s="27" t="s">
        <v>37</v>
      </c>
      <c r="C13" s="28" t="s">
        <v>38</v>
      </c>
      <c r="D13" s="27" t="s">
        <v>10</v>
      </c>
      <c r="E13" s="26">
        <v>1</v>
      </c>
      <c r="F13" s="29" t="s">
        <v>39</v>
      </c>
      <c r="G13" s="30"/>
    </row>
    <row r="14" spans="1:113" s="16" customFormat="1" ht="28.5">
      <c r="A14" s="25">
        <v>12</v>
      </c>
      <c r="B14" s="27" t="s">
        <v>37</v>
      </c>
      <c r="C14" s="28" t="s">
        <v>40</v>
      </c>
      <c r="D14" s="27" t="s">
        <v>10</v>
      </c>
      <c r="E14" s="31">
        <v>1</v>
      </c>
      <c r="F14" s="33" t="s">
        <v>41</v>
      </c>
      <c r="G14" s="32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</row>
    <row r="15" spans="1:113" s="16" customFormat="1" ht="28.5">
      <c r="A15" s="25">
        <v>13</v>
      </c>
      <c r="B15" s="27" t="s">
        <v>42</v>
      </c>
      <c r="C15" s="28" t="s">
        <v>43</v>
      </c>
      <c r="D15" s="27" t="s">
        <v>10</v>
      </c>
      <c r="E15" s="31">
        <v>1</v>
      </c>
      <c r="F15" s="33" t="s">
        <v>44</v>
      </c>
      <c r="G15" s="32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</row>
    <row r="16" spans="1:7" s="15" customFormat="1" ht="28.5">
      <c r="A16" s="25">
        <v>14</v>
      </c>
      <c r="B16" s="27" t="s">
        <v>45</v>
      </c>
      <c r="C16" s="28" t="s">
        <v>46</v>
      </c>
      <c r="D16" s="27" t="s">
        <v>10</v>
      </c>
      <c r="E16" s="26">
        <v>1</v>
      </c>
      <c r="F16" s="29" t="s">
        <v>47</v>
      </c>
      <c r="G16" s="30"/>
    </row>
    <row r="17" spans="1:113" s="16" customFormat="1" ht="57">
      <c r="A17" s="25">
        <v>15</v>
      </c>
      <c r="B17" s="27" t="s">
        <v>45</v>
      </c>
      <c r="C17" s="28" t="s">
        <v>48</v>
      </c>
      <c r="D17" s="27" t="s">
        <v>10</v>
      </c>
      <c r="E17" s="31">
        <v>1</v>
      </c>
      <c r="F17" s="33" t="s">
        <v>49</v>
      </c>
      <c r="G17" s="32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</row>
    <row r="18" spans="1:113" s="16" customFormat="1" ht="25.5" customHeight="1">
      <c r="A18" s="25">
        <v>16</v>
      </c>
      <c r="B18" s="28" t="s">
        <v>50</v>
      </c>
      <c r="C18" s="28" t="s">
        <v>51</v>
      </c>
      <c r="D18" s="28" t="s">
        <v>10</v>
      </c>
      <c r="E18" s="31">
        <v>1</v>
      </c>
      <c r="F18" s="33" t="s">
        <v>52</v>
      </c>
      <c r="G18" s="32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</row>
    <row r="19" spans="1:7" s="15" customFormat="1" ht="42.75">
      <c r="A19" s="25">
        <v>17</v>
      </c>
      <c r="B19" s="27" t="s">
        <v>53</v>
      </c>
      <c r="C19" s="28" t="s">
        <v>54</v>
      </c>
      <c r="D19" s="28" t="s">
        <v>10</v>
      </c>
      <c r="E19" s="26">
        <v>2</v>
      </c>
      <c r="F19" s="29" t="s">
        <v>55</v>
      </c>
      <c r="G19" s="30"/>
    </row>
    <row r="20" spans="1:113" s="16" customFormat="1" ht="42.75">
      <c r="A20" s="25">
        <v>18</v>
      </c>
      <c r="B20" s="27" t="s">
        <v>53</v>
      </c>
      <c r="C20" s="28" t="s">
        <v>56</v>
      </c>
      <c r="D20" s="28" t="s">
        <v>10</v>
      </c>
      <c r="E20" s="31">
        <v>1</v>
      </c>
      <c r="F20" s="33" t="s">
        <v>57</v>
      </c>
      <c r="G20" s="32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</row>
    <row r="21" spans="1:113" s="16" customFormat="1" ht="28.5">
      <c r="A21" s="25">
        <v>19</v>
      </c>
      <c r="B21" s="27" t="s">
        <v>58</v>
      </c>
      <c r="C21" s="28" t="s">
        <v>59</v>
      </c>
      <c r="D21" s="28" t="s">
        <v>10</v>
      </c>
      <c r="E21" s="31">
        <v>1</v>
      </c>
      <c r="F21" s="33" t="s">
        <v>14</v>
      </c>
      <c r="G21" s="32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</row>
    <row r="22" spans="1:7" s="15" customFormat="1" ht="21.75" customHeight="1">
      <c r="A22" s="25">
        <v>20</v>
      </c>
      <c r="B22" s="27" t="s">
        <v>60</v>
      </c>
      <c r="C22" s="28" t="s">
        <v>61</v>
      </c>
      <c r="D22" s="28" t="s">
        <v>10</v>
      </c>
      <c r="E22" s="26">
        <v>1</v>
      </c>
      <c r="F22" s="29" t="s">
        <v>14</v>
      </c>
      <c r="G22" s="30"/>
    </row>
    <row r="23" spans="1:7" s="15" customFormat="1" ht="28.5">
      <c r="A23" s="25">
        <v>21</v>
      </c>
      <c r="B23" s="27" t="s">
        <v>62</v>
      </c>
      <c r="C23" s="28" t="s">
        <v>63</v>
      </c>
      <c r="D23" s="28" t="s">
        <v>10</v>
      </c>
      <c r="E23" s="26">
        <v>1</v>
      </c>
      <c r="F23" s="29" t="s">
        <v>14</v>
      </c>
      <c r="G23" s="30"/>
    </row>
    <row r="24" spans="1:113" s="18" customFormat="1" ht="86.25">
      <c r="A24" s="25">
        <v>22</v>
      </c>
      <c r="B24" s="27" t="s">
        <v>64</v>
      </c>
      <c r="C24" s="28" t="s">
        <v>65</v>
      </c>
      <c r="D24" s="28" t="s">
        <v>10</v>
      </c>
      <c r="E24" s="37">
        <v>1</v>
      </c>
      <c r="F24" s="34" t="s">
        <v>66</v>
      </c>
      <c r="G24" s="3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39"/>
    </row>
    <row r="25" spans="1:7" s="15" customFormat="1" ht="28.5">
      <c r="A25" s="25">
        <v>23</v>
      </c>
      <c r="B25" s="27" t="s">
        <v>67</v>
      </c>
      <c r="C25" s="28" t="s">
        <v>68</v>
      </c>
      <c r="D25" s="28" t="s">
        <v>10</v>
      </c>
      <c r="E25" s="26">
        <v>1</v>
      </c>
      <c r="F25" s="29" t="s">
        <v>69</v>
      </c>
      <c r="G25" s="30"/>
    </row>
    <row r="26" spans="1:7" s="15" customFormat="1" ht="42.75">
      <c r="A26" s="25">
        <v>24</v>
      </c>
      <c r="B26" s="27" t="s">
        <v>70</v>
      </c>
      <c r="C26" s="27" t="s">
        <v>70</v>
      </c>
      <c r="D26" s="27" t="s">
        <v>10</v>
      </c>
      <c r="E26" s="26">
        <v>2</v>
      </c>
      <c r="F26" s="29" t="s">
        <v>71</v>
      </c>
      <c r="G26" s="30"/>
    </row>
    <row r="27" spans="1:7" s="15" customFormat="1" ht="42.75">
      <c r="A27" s="25">
        <v>25</v>
      </c>
      <c r="B27" s="30" t="s">
        <v>27</v>
      </c>
      <c r="C27" s="40" t="s">
        <v>72</v>
      </c>
      <c r="D27" s="27" t="s">
        <v>73</v>
      </c>
      <c r="E27" s="26">
        <v>1</v>
      </c>
      <c r="F27" s="33" t="s">
        <v>74</v>
      </c>
      <c r="G27" s="30" t="s">
        <v>75</v>
      </c>
    </row>
    <row r="28" spans="1:7" s="15" customFormat="1" ht="42.75">
      <c r="A28" s="25">
        <v>26</v>
      </c>
      <c r="B28" s="30" t="s">
        <v>27</v>
      </c>
      <c r="C28" s="40" t="s">
        <v>72</v>
      </c>
      <c r="D28" s="27" t="s">
        <v>73</v>
      </c>
      <c r="E28" s="26">
        <v>1</v>
      </c>
      <c r="F28" s="33" t="s">
        <v>76</v>
      </c>
      <c r="G28" s="30" t="s">
        <v>75</v>
      </c>
    </row>
    <row r="29" spans="1:7" s="15" customFormat="1" ht="42.75">
      <c r="A29" s="25">
        <v>27</v>
      </c>
      <c r="B29" s="30" t="s">
        <v>27</v>
      </c>
      <c r="C29" s="40" t="s">
        <v>72</v>
      </c>
      <c r="D29" s="27" t="s">
        <v>73</v>
      </c>
      <c r="E29" s="26">
        <v>1</v>
      </c>
      <c r="F29" s="29" t="s">
        <v>77</v>
      </c>
      <c r="G29" s="30" t="s">
        <v>75</v>
      </c>
    </row>
    <row r="30" spans="1:7" s="15" customFormat="1" ht="42.75">
      <c r="A30" s="25">
        <v>28</v>
      </c>
      <c r="B30" s="30" t="s">
        <v>27</v>
      </c>
      <c r="C30" s="40" t="s">
        <v>72</v>
      </c>
      <c r="D30" s="27" t="s">
        <v>73</v>
      </c>
      <c r="E30" s="26">
        <v>1</v>
      </c>
      <c r="F30" s="29" t="s">
        <v>78</v>
      </c>
      <c r="G30" s="30" t="s">
        <v>75</v>
      </c>
    </row>
    <row r="31" spans="1:7" s="15" customFormat="1" ht="42.75">
      <c r="A31" s="25">
        <v>29</v>
      </c>
      <c r="B31" s="30" t="s">
        <v>27</v>
      </c>
      <c r="C31" s="40" t="s">
        <v>72</v>
      </c>
      <c r="D31" s="27" t="s">
        <v>73</v>
      </c>
      <c r="E31" s="26">
        <v>1</v>
      </c>
      <c r="F31" s="29" t="s">
        <v>79</v>
      </c>
      <c r="G31" s="30" t="s">
        <v>75</v>
      </c>
    </row>
    <row r="32" spans="1:7" s="15" customFormat="1" ht="42.75">
      <c r="A32" s="25">
        <v>30</v>
      </c>
      <c r="B32" s="30" t="s">
        <v>27</v>
      </c>
      <c r="C32" s="33" t="s">
        <v>80</v>
      </c>
      <c r="D32" s="27" t="s">
        <v>73</v>
      </c>
      <c r="E32" s="26">
        <v>1</v>
      </c>
      <c r="F32" s="33" t="s">
        <v>74</v>
      </c>
      <c r="G32" s="30" t="s">
        <v>75</v>
      </c>
    </row>
    <row r="33" spans="1:7" s="15" customFormat="1" ht="42.75">
      <c r="A33" s="25">
        <v>31</v>
      </c>
      <c r="B33" s="30" t="s">
        <v>27</v>
      </c>
      <c r="C33" s="33" t="s">
        <v>80</v>
      </c>
      <c r="D33" s="27" t="s">
        <v>73</v>
      </c>
      <c r="E33" s="26">
        <v>1</v>
      </c>
      <c r="F33" s="29" t="s">
        <v>81</v>
      </c>
      <c r="G33" s="30" t="s">
        <v>75</v>
      </c>
    </row>
    <row r="34" spans="1:7" s="15" customFormat="1" ht="42.75">
      <c r="A34" s="25">
        <v>32</v>
      </c>
      <c r="B34" s="30" t="s">
        <v>27</v>
      </c>
      <c r="C34" s="33" t="s">
        <v>80</v>
      </c>
      <c r="D34" s="27" t="s">
        <v>73</v>
      </c>
      <c r="E34" s="26">
        <v>1</v>
      </c>
      <c r="F34" s="29" t="s">
        <v>82</v>
      </c>
      <c r="G34" s="30" t="s">
        <v>75</v>
      </c>
    </row>
    <row r="35" spans="1:7" s="15" customFormat="1" ht="42.75">
      <c r="A35" s="25">
        <v>33</v>
      </c>
      <c r="B35" s="30" t="s">
        <v>27</v>
      </c>
      <c r="C35" s="33" t="s">
        <v>83</v>
      </c>
      <c r="D35" s="27" t="s">
        <v>10</v>
      </c>
      <c r="E35" s="26">
        <v>1</v>
      </c>
      <c r="F35" s="33" t="s">
        <v>74</v>
      </c>
      <c r="G35" s="30" t="s">
        <v>75</v>
      </c>
    </row>
    <row r="36" spans="1:7" s="15" customFormat="1" ht="42.75">
      <c r="A36" s="25">
        <v>34</v>
      </c>
      <c r="B36" s="30" t="s">
        <v>27</v>
      </c>
      <c r="C36" s="33" t="s">
        <v>83</v>
      </c>
      <c r="D36" s="27" t="s">
        <v>10</v>
      </c>
      <c r="E36" s="26">
        <v>1</v>
      </c>
      <c r="F36" s="29" t="s">
        <v>77</v>
      </c>
      <c r="G36" s="30" t="s">
        <v>75</v>
      </c>
    </row>
    <row r="37" spans="1:7" s="15" customFormat="1" ht="42.75">
      <c r="A37" s="25">
        <v>35</v>
      </c>
      <c r="B37" s="30" t="s">
        <v>27</v>
      </c>
      <c r="C37" s="33" t="s">
        <v>84</v>
      </c>
      <c r="D37" s="27" t="s">
        <v>10</v>
      </c>
      <c r="E37" s="26">
        <v>1</v>
      </c>
      <c r="F37" s="33" t="s">
        <v>74</v>
      </c>
      <c r="G37" s="30" t="s">
        <v>75</v>
      </c>
    </row>
    <row r="38" spans="1:7" s="15" customFormat="1" ht="42.75">
      <c r="A38" s="25">
        <v>36</v>
      </c>
      <c r="B38" s="30" t="s">
        <v>27</v>
      </c>
      <c r="C38" s="33" t="s">
        <v>84</v>
      </c>
      <c r="D38" s="27" t="s">
        <v>10</v>
      </c>
      <c r="E38" s="26">
        <v>1</v>
      </c>
      <c r="F38" s="33" t="s">
        <v>85</v>
      </c>
      <c r="G38" s="30" t="s">
        <v>75</v>
      </c>
    </row>
    <row r="39" spans="1:7" s="15" customFormat="1" ht="42.75">
      <c r="A39" s="25">
        <v>37</v>
      </c>
      <c r="B39" s="30" t="s">
        <v>27</v>
      </c>
      <c r="C39" s="33" t="s">
        <v>86</v>
      </c>
      <c r="D39" s="27" t="s">
        <v>10</v>
      </c>
      <c r="E39" s="26">
        <v>1</v>
      </c>
      <c r="F39" s="33" t="s">
        <v>74</v>
      </c>
      <c r="G39" s="30" t="s">
        <v>75</v>
      </c>
    </row>
    <row r="40" spans="1:7" s="15" customFormat="1" ht="42.75">
      <c r="A40" s="25">
        <v>38</v>
      </c>
      <c r="B40" s="30" t="s">
        <v>27</v>
      </c>
      <c r="C40" s="33" t="s">
        <v>86</v>
      </c>
      <c r="D40" s="27" t="s">
        <v>10</v>
      </c>
      <c r="E40" s="26">
        <v>1</v>
      </c>
      <c r="F40" s="29" t="s">
        <v>81</v>
      </c>
      <c r="G40" s="30" t="s">
        <v>75</v>
      </c>
    </row>
    <row r="41" spans="1:7" s="15" customFormat="1" ht="42.75">
      <c r="A41" s="25">
        <v>39</v>
      </c>
      <c r="B41" s="30" t="s">
        <v>27</v>
      </c>
      <c r="C41" s="33" t="s">
        <v>86</v>
      </c>
      <c r="D41" s="27" t="s">
        <v>10</v>
      </c>
      <c r="E41" s="26">
        <v>1</v>
      </c>
      <c r="F41" s="29" t="s">
        <v>76</v>
      </c>
      <c r="G41" s="30" t="s">
        <v>75</v>
      </c>
    </row>
    <row r="42" spans="1:7" s="15" customFormat="1" ht="42.75">
      <c r="A42" s="25">
        <v>40</v>
      </c>
      <c r="B42" s="30" t="s">
        <v>27</v>
      </c>
      <c r="C42" s="33" t="s">
        <v>86</v>
      </c>
      <c r="D42" s="27" t="s">
        <v>10</v>
      </c>
      <c r="E42" s="26">
        <v>1</v>
      </c>
      <c r="F42" s="29" t="s">
        <v>87</v>
      </c>
      <c r="G42" s="30" t="s">
        <v>75</v>
      </c>
    </row>
    <row r="43" spans="1:7" s="15" customFormat="1" ht="42.75">
      <c r="A43" s="25">
        <v>41</v>
      </c>
      <c r="B43" s="30" t="s">
        <v>27</v>
      </c>
      <c r="C43" s="33" t="s">
        <v>86</v>
      </c>
      <c r="D43" s="27" t="s">
        <v>10</v>
      </c>
      <c r="E43" s="26">
        <v>1</v>
      </c>
      <c r="F43" s="29" t="s">
        <v>52</v>
      </c>
      <c r="G43" s="30" t="s">
        <v>75</v>
      </c>
    </row>
    <row r="44" spans="1:7" s="15" customFormat="1" ht="42.75">
      <c r="A44" s="25">
        <v>42</v>
      </c>
      <c r="B44" s="30" t="s">
        <v>27</v>
      </c>
      <c r="C44" s="33" t="s">
        <v>86</v>
      </c>
      <c r="D44" s="27" t="s">
        <v>10</v>
      </c>
      <c r="E44" s="26">
        <v>1</v>
      </c>
      <c r="F44" s="29" t="s">
        <v>78</v>
      </c>
      <c r="G44" s="30" t="s">
        <v>75</v>
      </c>
    </row>
    <row r="45" spans="1:7" s="15" customFormat="1" ht="42.75">
      <c r="A45" s="25">
        <v>43</v>
      </c>
      <c r="B45" s="30" t="s">
        <v>27</v>
      </c>
      <c r="C45" s="29" t="s">
        <v>88</v>
      </c>
      <c r="D45" s="27" t="s">
        <v>10</v>
      </c>
      <c r="E45" s="26">
        <v>1</v>
      </c>
      <c r="F45" s="33" t="s">
        <v>74</v>
      </c>
      <c r="G45" s="30" t="s">
        <v>75</v>
      </c>
    </row>
    <row r="46" spans="1:7" s="15" customFormat="1" ht="42.75">
      <c r="A46" s="25">
        <v>44</v>
      </c>
      <c r="B46" s="30" t="s">
        <v>27</v>
      </c>
      <c r="C46" s="29" t="s">
        <v>88</v>
      </c>
      <c r="D46" s="27" t="s">
        <v>10</v>
      </c>
      <c r="E46" s="26">
        <v>1</v>
      </c>
      <c r="F46" s="29" t="s">
        <v>89</v>
      </c>
      <c r="G46" s="30" t="s">
        <v>75</v>
      </c>
    </row>
    <row r="47" spans="1:7" s="15" customFormat="1" ht="42.75">
      <c r="A47" s="25">
        <v>45</v>
      </c>
      <c r="B47" s="30" t="s">
        <v>27</v>
      </c>
      <c r="C47" s="29" t="s">
        <v>90</v>
      </c>
      <c r="D47" s="27" t="s">
        <v>10</v>
      </c>
      <c r="E47" s="26">
        <v>1</v>
      </c>
      <c r="F47" s="29" t="s">
        <v>52</v>
      </c>
      <c r="G47" s="30" t="s">
        <v>75</v>
      </c>
    </row>
    <row r="48" spans="1:7" s="15" customFormat="1" ht="42.75">
      <c r="A48" s="25">
        <v>46</v>
      </c>
      <c r="B48" s="30" t="s">
        <v>27</v>
      </c>
      <c r="C48" s="29" t="s">
        <v>90</v>
      </c>
      <c r="D48" s="27" t="s">
        <v>10</v>
      </c>
      <c r="E48" s="26">
        <v>2</v>
      </c>
      <c r="F48" s="33" t="s">
        <v>85</v>
      </c>
      <c r="G48" s="30" t="s">
        <v>75</v>
      </c>
    </row>
    <row r="49" spans="1:7" s="15" customFormat="1" ht="42.75">
      <c r="A49" s="25">
        <v>47</v>
      </c>
      <c r="B49" s="30" t="s">
        <v>27</v>
      </c>
      <c r="C49" s="29" t="s">
        <v>90</v>
      </c>
      <c r="D49" s="27" t="s">
        <v>10</v>
      </c>
      <c r="E49" s="26">
        <v>4</v>
      </c>
      <c r="F49" s="29" t="s">
        <v>89</v>
      </c>
      <c r="G49" s="30" t="s">
        <v>75</v>
      </c>
    </row>
    <row r="50" spans="1:7" s="15" customFormat="1" ht="42.75">
      <c r="A50" s="25">
        <v>48</v>
      </c>
      <c r="B50" s="30" t="s">
        <v>27</v>
      </c>
      <c r="C50" s="29" t="s">
        <v>90</v>
      </c>
      <c r="D50" s="27" t="s">
        <v>10</v>
      </c>
      <c r="E50" s="26">
        <v>1</v>
      </c>
      <c r="F50" s="33" t="s">
        <v>85</v>
      </c>
      <c r="G50" s="30" t="s">
        <v>75</v>
      </c>
    </row>
    <row r="51" spans="1:7" s="15" customFormat="1" ht="42.75">
      <c r="A51" s="25">
        <v>49</v>
      </c>
      <c r="B51" s="30" t="s">
        <v>27</v>
      </c>
      <c r="C51" s="29" t="s">
        <v>91</v>
      </c>
      <c r="D51" s="27" t="s">
        <v>10</v>
      </c>
      <c r="E51" s="26">
        <v>2</v>
      </c>
      <c r="F51" s="33" t="s">
        <v>74</v>
      </c>
      <c r="G51" s="30" t="s">
        <v>75</v>
      </c>
    </row>
    <row r="52" spans="1:7" s="15" customFormat="1" ht="42.75">
      <c r="A52" s="25">
        <v>50</v>
      </c>
      <c r="B52" s="30" t="s">
        <v>27</v>
      </c>
      <c r="C52" s="29" t="s">
        <v>91</v>
      </c>
      <c r="D52" s="27" t="s">
        <v>10</v>
      </c>
      <c r="E52" s="26">
        <v>2</v>
      </c>
      <c r="F52" s="29" t="s">
        <v>81</v>
      </c>
      <c r="G52" s="30" t="s">
        <v>75</v>
      </c>
    </row>
    <row r="53" spans="1:7" s="15" customFormat="1" ht="42.75">
      <c r="A53" s="25">
        <v>51</v>
      </c>
      <c r="B53" s="30" t="s">
        <v>27</v>
      </c>
      <c r="C53" s="29" t="s">
        <v>91</v>
      </c>
      <c r="D53" s="27" t="s">
        <v>10</v>
      </c>
      <c r="E53" s="26">
        <v>1</v>
      </c>
      <c r="F53" s="29" t="s">
        <v>52</v>
      </c>
      <c r="G53" s="30" t="s">
        <v>75</v>
      </c>
    </row>
    <row r="54" spans="1:7" s="15" customFormat="1" ht="42.75">
      <c r="A54" s="25">
        <v>52</v>
      </c>
      <c r="B54" s="30" t="s">
        <v>27</v>
      </c>
      <c r="C54" s="29" t="s">
        <v>91</v>
      </c>
      <c r="D54" s="27" t="s">
        <v>10</v>
      </c>
      <c r="E54" s="26">
        <v>1</v>
      </c>
      <c r="F54" s="33" t="s">
        <v>85</v>
      </c>
      <c r="G54" s="30" t="s">
        <v>75</v>
      </c>
    </row>
    <row r="55" spans="1:7" s="15" customFormat="1" ht="42.75">
      <c r="A55" s="25">
        <v>53</v>
      </c>
      <c r="B55" s="30" t="s">
        <v>27</v>
      </c>
      <c r="C55" s="29" t="s">
        <v>91</v>
      </c>
      <c r="D55" s="27" t="s">
        <v>10</v>
      </c>
      <c r="E55" s="26">
        <v>1</v>
      </c>
      <c r="F55" s="29" t="s">
        <v>89</v>
      </c>
      <c r="G55" s="30" t="s">
        <v>75</v>
      </c>
    </row>
    <row r="56" spans="1:7" s="15" customFormat="1" ht="42.75">
      <c r="A56" s="25">
        <v>54</v>
      </c>
      <c r="B56" s="30" t="s">
        <v>27</v>
      </c>
      <c r="C56" s="29" t="s">
        <v>91</v>
      </c>
      <c r="D56" s="27" t="s">
        <v>10</v>
      </c>
      <c r="E56" s="26">
        <v>1</v>
      </c>
      <c r="F56" s="29" t="s">
        <v>92</v>
      </c>
      <c r="G56" s="30" t="s">
        <v>75</v>
      </c>
    </row>
    <row r="57" spans="1:7" s="15" customFormat="1" ht="42.75">
      <c r="A57" s="25">
        <v>55</v>
      </c>
      <c r="B57" s="30" t="s">
        <v>27</v>
      </c>
      <c r="C57" s="33" t="s">
        <v>93</v>
      </c>
      <c r="D57" s="27" t="s">
        <v>10</v>
      </c>
      <c r="E57" s="26">
        <v>1</v>
      </c>
      <c r="F57" s="33" t="s">
        <v>74</v>
      </c>
      <c r="G57" s="30" t="s">
        <v>75</v>
      </c>
    </row>
    <row r="58" spans="1:7" s="15" customFormat="1" ht="42.75">
      <c r="A58" s="25">
        <v>56</v>
      </c>
      <c r="B58" s="30" t="s">
        <v>27</v>
      </c>
      <c r="C58" s="33" t="s">
        <v>93</v>
      </c>
      <c r="D58" s="27" t="s">
        <v>10</v>
      </c>
      <c r="E58" s="26">
        <v>1</v>
      </c>
      <c r="F58" s="29" t="s">
        <v>81</v>
      </c>
      <c r="G58" s="30" t="s">
        <v>75</v>
      </c>
    </row>
    <row r="59" spans="1:7" s="15" customFormat="1" ht="42.75">
      <c r="A59" s="25">
        <v>57</v>
      </c>
      <c r="B59" s="30" t="s">
        <v>27</v>
      </c>
      <c r="C59" s="29" t="s">
        <v>94</v>
      </c>
      <c r="D59" s="27" t="s">
        <v>10</v>
      </c>
      <c r="E59" s="26">
        <v>1</v>
      </c>
      <c r="F59" s="29" t="s">
        <v>81</v>
      </c>
      <c r="G59" s="30" t="s">
        <v>75</v>
      </c>
    </row>
    <row r="60" spans="1:7" s="15" customFormat="1" ht="42.75">
      <c r="A60" s="25">
        <v>58</v>
      </c>
      <c r="B60" s="30" t="s">
        <v>27</v>
      </c>
      <c r="C60" s="29" t="s">
        <v>94</v>
      </c>
      <c r="D60" s="27" t="s">
        <v>10</v>
      </c>
      <c r="E60" s="26">
        <v>1</v>
      </c>
      <c r="F60" s="29" t="s">
        <v>89</v>
      </c>
      <c r="G60" s="30" t="s">
        <v>75</v>
      </c>
    </row>
    <row r="61" spans="1:7" s="15" customFormat="1" ht="42.75">
      <c r="A61" s="25">
        <v>59</v>
      </c>
      <c r="B61" s="30" t="s">
        <v>27</v>
      </c>
      <c r="C61" s="33" t="s">
        <v>95</v>
      </c>
      <c r="D61" s="27" t="s">
        <v>10</v>
      </c>
      <c r="E61" s="26">
        <v>1</v>
      </c>
      <c r="F61" s="33" t="s">
        <v>74</v>
      </c>
      <c r="G61" s="30" t="s">
        <v>75</v>
      </c>
    </row>
    <row r="62" spans="1:7" s="15" customFormat="1" ht="42.75">
      <c r="A62" s="25">
        <v>60</v>
      </c>
      <c r="B62" s="30" t="s">
        <v>27</v>
      </c>
      <c r="C62" s="33" t="s">
        <v>95</v>
      </c>
      <c r="D62" s="27" t="s">
        <v>10</v>
      </c>
      <c r="E62" s="26">
        <v>1</v>
      </c>
      <c r="F62" s="29" t="s">
        <v>81</v>
      </c>
      <c r="G62" s="30" t="s">
        <v>75</v>
      </c>
    </row>
    <row r="63" spans="1:7" s="15" customFormat="1" ht="42.75">
      <c r="A63" s="25">
        <v>61</v>
      </c>
      <c r="B63" s="30" t="s">
        <v>27</v>
      </c>
      <c r="C63" s="33" t="s">
        <v>95</v>
      </c>
      <c r="D63" s="27" t="s">
        <v>10</v>
      </c>
      <c r="E63" s="26">
        <v>1</v>
      </c>
      <c r="F63" s="29" t="s">
        <v>76</v>
      </c>
      <c r="G63" s="30" t="s">
        <v>75</v>
      </c>
    </row>
    <row r="64" spans="1:7" s="15" customFormat="1" ht="42.75">
      <c r="A64" s="25">
        <v>62</v>
      </c>
      <c r="B64" s="30" t="s">
        <v>27</v>
      </c>
      <c r="C64" s="33" t="s">
        <v>95</v>
      </c>
      <c r="D64" s="27" t="s">
        <v>10</v>
      </c>
      <c r="E64" s="26">
        <v>1</v>
      </c>
      <c r="F64" s="29" t="s">
        <v>78</v>
      </c>
      <c r="G64" s="30" t="s">
        <v>75</v>
      </c>
    </row>
    <row r="65" spans="1:7" s="15" customFormat="1" ht="42.75">
      <c r="A65" s="25">
        <v>63</v>
      </c>
      <c r="B65" s="30" t="s">
        <v>27</v>
      </c>
      <c r="C65" s="33" t="s">
        <v>95</v>
      </c>
      <c r="D65" s="27" t="s">
        <v>10</v>
      </c>
      <c r="E65" s="26">
        <v>1</v>
      </c>
      <c r="F65" s="29" t="s">
        <v>89</v>
      </c>
      <c r="G65" s="30" t="s">
        <v>75</v>
      </c>
    </row>
    <row r="66" spans="1:7" s="15" customFormat="1" ht="42.75">
      <c r="A66" s="25">
        <v>64</v>
      </c>
      <c r="B66" s="30" t="s">
        <v>27</v>
      </c>
      <c r="C66" s="33" t="s">
        <v>96</v>
      </c>
      <c r="D66" s="27" t="s">
        <v>10</v>
      </c>
      <c r="E66" s="26">
        <v>2</v>
      </c>
      <c r="F66" s="29" t="s">
        <v>76</v>
      </c>
      <c r="G66" s="30" t="s">
        <v>75</v>
      </c>
    </row>
    <row r="67" spans="1:7" s="15" customFormat="1" ht="42.75">
      <c r="A67" s="25">
        <v>65</v>
      </c>
      <c r="B67" s="30" t="s">
        <v>27</v>
      </c>
      <c r="C67" s="33" t="s">
        <v>96</v>
      </c>
      <c r="D67" s="27" t="s">
        <v>10</v>
      </c>
      <c r="E67" s="26">
        <v>2</v>
      </c>
      <c r="F67" s="29" t="s">
        <v>87</v>
      </c>
      <c r="G67" s="30" t="s">
        <v>75</v>
      </c>
    </row>
    <row r="68" spans="1:7" s="15" customFormat="1" ht="42.75">
      <c r="A68" s="25">
        <v>66</v>
      </c>
      <c r="B68" s="30" t="s">
        <v>27</v>
      </c>
      <c r="C68" s="33" t="s">
        <v>96</v>
      </c>
      <c r="D68" s="27" t="s">
        <v>10</v>
      </c>
      <c r="E68" s="26">
        <v>1</v>
      </c>
      <c r="F68" s="29" t="s">
        <v>77</v>
      </c>
      <c r="G68" s="30" t="s">
        <v>75</v>
      </c>
    </row>
  </sheetData>
  <sheetProtection/>
  <mergeCells count="1">
    <mergeCell ref="A1:G1"/>
  </mergeCells>
  <printOptions/>
  <pageMargins left="0.75" right="0.31" top="0.75" bottom="0.8" header="0.5" footer="0.5"/>
  <pageSetup firstPageNumber="1" useFirstPageNumber="1" horizontalDpi="600" verticalDpi="600" orientation="portrait" paperSize="9" scale="91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1"/>
  <sheetViews>
    <sheetView showFormulas="1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spans="1:3" ht="12.75">
      <c r="A1" s="2" t="s">
        <v>97</v>
      </c>
      <c r="C1" s="1" t="b">
        <v>1</v>
      </c>
    </row>
    <row r="2" ht="13.5">
      <c r="A2" s="2" t="s">
        <v>98</v>
      </c>
    </row>
    <row r="3" spans="1:3" ht="13.5">
      <c r="A3" s="3" t="s">
        <v>99</v>
      </c>
      <c r="C3" s="4" t="s">
        <v>100</v>
      </c>
    </row>
    <row r="4" spans="1:3" ht="12.75">
      <c r="A4" s="3">
        <v>3</v>
      </c>
      <c r="C4" s="5">
        <f>TAN(C18)</f>
        <v>1.5574077246549023</v>
      </c>
    </row>
    <row r="5" ht="12.75">
      <c r="C5" s="5" t="b">
        <v>1</v>
      </c>
    </row>
    <row r="6" ht="13.5">
      <c r="C6" s="5" t="e">
        <f>#N/A</f>
        <v>#N/A</v>
      </c>
    </row>
    <row r="7" spans="1:3" ht="12.75">
      <c r="A7" s="6" t="s">
        <v>101</v>
      </c>
      <c r="C7" s="5" t="b">
        <v>1</v>
      </c>
    </row>
    <row r="8" spans="1:3" ht="12.75">
      <c r="A8" s="7" t="s">
        <v>102</v>
      </c>
      <c r="C8" s="5" t="b">
        <v>0</v>
      </c>
    </row>
    <row r="9" spans="1:3" ht="12.75">
      <c r="A9" s="8" t="s">
        <v>103</v>
      </c>
      <c r="C9" s="5" t="b">
        <v>1</v>
      </c>
    </row>
    <row r="10" spans="1:3" ht="12.75">
      <c r="A10" s="7" t="s">
        <v>104</v>
      </c>
      <c r="C10" s="5">
        <f>TAN(A21)</f>
        <v>1.5574077246549023</v>
      </c>
    </row>
    <row r="11" spans="1:3" ht="13.5">
      <c r="A11" s="9" t="s">
        <v>105</v>
      </c>
      <c r="C11" s="5" t="e">
        <f ca="1">INDIRECT("6:30:00 PM","Hello")</f>
        <v>#VALUE!</v>
      </c>
    </row>
    <row r="12" ht="12.75">
      <c r="C12" s="5" t="e">
        <f ca="1">INDIRECT("6:30:00 AM","Morning")</f>
        <v>#VALUE!</v>
      </c>
    </row>
    <row r="13" ht="13.5">
      <c r="C13" s="5" t="b">
        <v>1</v>
      </c>
    </row>
    <row r="14" spans="1:3" ht="13.5">
      <c r="A14" s="4" t="s">
        <v>106</v>
      </c>
      <c r="C14" s="10" t="b">
        <v>1</v>
      </c>
    </row>
    <row r="15" ht="12.75">
      <c r="A15" s="5" t="e">
        <f>#N/A</f>
        <v>#N/A</v>
      </c>
    </row>
    <row r="16" ht="13.5">
      <c r="A16" s="5" t="e">
        <f>#N/A</f>
        <v>#N/A</v>
      </c>
    </row>
    <row r="17" spans="1:3" ht="13.5">
      <c r="A17" s="10" t="b">
        <v>1</v>
      </c>
      <c r="C17" s="4" t="s">
        <v>107</v>
      </c>
    </row>
    <row r="18" ht="12.75">
      <c r="C18" s="5" t="b">
        <v>1</v>
      </c>
    </row>
    <row r="19" ht="12.75">
      <c r="C19" s="5" t="b">
        <v>1</v>
      </c>
    </row>
    <row r="20" spans="1:3" ht="12.75">
      <c r="A20" s="11" t="s">
        <v>108</v>
      </c>
      <c r="C20" s="5" t="b">
        <v>1</v>
      </c>
    </row>
    <row r="21" ht="12.75">
      <c r="A21" s="5" t="b">
        <v>1</v>
      </c>
    </row>
    <row r="22" spans="1:3" ht="12.75">
      <c r="A22" s="5" t="b">
        <v>1</v>
      </c>
      <c r="C22" s="5" t="b">
        <v>1</v>
      </c>
    </row>
    <row r="23" spans="1:3" ht="12.75">
      <c r="A23" s="5" t="e">
        <f>#N/A</f>
        <v>#N/A</v>
      </c>
      <c r="C23" s="10" t="b">
        <v>1</v>
      </c>
    </row>
    <row r="24" ht="12.75">
      <c r="A24" s="5" t="b">
        <v>1</v>
      </c>
    </row>
    <row r="25" ht="12.75">
      <c r="I25" s="5" t="e">
        <v>#VALUE!</v>
      </c>
    </row>
    <row r="26" spans="1:3" ht="13.5">
      <c r="A26" s="5" t="e">
        <f aca="true" t="shared" si="0" ref="A26:A31">#N/A</f>
        <v>#N/A</v>
      </c>
      <c r="C26" s="12" t="s">
        <v>109</v>
      </c>
    </row>
    <row r="27" spans="1:3" ht="12.75">
      <c r="A27" s="5" t="str">
        <f>ROMAN(1)</f>
        <v>I</v>
      </c>
      <c r="C27" s="5">
        <f>TAN(C19)</f>
        <v>1.5574077246549023</v>
      </c>
    </row>
    <row r="28" spans="1:3" ht="12.75">
      <c r="A28" s="5" t="str">
        <f>ROMAN(1)</f>
        <v>I</v>
      </c>
      <c r="C28" s="5" t="b">
        <v>1</v>
      </c>
    </row>
    <row r="29" spans="1:3" ht="12.75">
      <c r="A29" s="5" t="e">
        <f t="shared" si="0"/>
        <v>#N/A</v>
      </c>
      <c r="C29" s="5" t="e">
        <f aca="true" t="shared" si="1" ref="C29:C34">#N/A</f>
        <v>#N/A</v>
      </c>
    </row>
    <row r="30" spans="1:3" ht="12.75">
      <c r="A30" s="5">
        <f>TAN(C18)</f>
        <v>1.5574077246549023</v>
      </c>
      <c r="C30" s="5" t="b">
        <v>1</v>
      </c>
    </row>
    <row r="31" spans="1:3" ht="12.75">
      <c r="A31" s="5" t="e">
        <f t="shared" si="0"/>
        <v>#N/A</v>
      </c>
      <c r="C31" s="5" t="b">
        <v>1</v>
      </c>
    </row>
    <row r="32" spans="1:3" ht="12.75">
      <c r="A32" s="5" t="b">
        <v>1</v>
      </c>
      <c r="C32" s="5" t="e">
        <f t="shared" si="1"/>
        <v>#N/A</v>
      </c>
    </row>
    <row r="33" spans="1:3" ht="12.75">
      <c r="A33" s="5" t="b">
        <v>1</v>
      </c>
      <c r="C33" s="5">
        <f>TAN(C19)</f>
        <v>1.5574077246549023</v>
      </c>
    </row>
    <row r="34" spans="1:3" ht="12.75">
      <c r="A34" s="5" t="b">
        <v>1</v>
      </c>
      <c r="C34" s="5" t="e">
        <f t="shared" si="1"/>
        <v>#N/A</v>
      </c>
    </row>
    <row r="35" spans="1:3" ht="12.75">
      <c r="A35" s="5" t="e">
        <f>#N/A</f>
        <v>#N/A</v>
      </c>
      <c r="C35" s="5" t="e">
        <v>#VALUE!</v>
      </c>
    </row>
    <row r="36" spans="1:3" ht="12.75">
      <c r="A36" s="5" t="b">
        <v>1</v>
      </c>
      <c r="C36" s="10" t="b">
        <v>1</v>
      </c>
    </row>
    <row r="37" ht="12.75">
      <c r="A37" s="5" t="b">
        <v>1</v>
      </c>
    </row>
    <row r="38" ht="12.75">
      <c r="A38" s="5" t="b">
        <v>1</v>
      </c>
    </row>
    <row r="39" spans="1:3" ht="12.75">
      <c r="A39" s="5" t="e">
        <f>AVERAGE(A3)</f>
        <v>#DIV/0!</v>
      </c>
      <c r="C39" s="13" t="b">
        <v>1</v>
      </c>
    </row>
    <row r="40" spans="1:3" ht="12.75">
      <c r="A40" s="5" t="e">
        <f>#N/A</f>
        <v>#N/A</v>
      </c>
      <c r="C40" s="5" t="b">
        <v>0</v>
      </c>
    </row>
    <row r="41" spans="1:3" ht="12.75">
      <c r="A41" s="10" t="b">
        <v>1</v>
      </c>
      <c r="C41" s="10" t="b">
        <v>0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J</cp:lastModifiedBy>
  <cp:lastPrinted>2022-02-09T07:41:15Z</cp:lastPrinted>
  <dcterms:created xsi:type="dcterms:W3CDTF">2009-01-16T10:32:19Z</dcterms:created>
  <dcterms:modified xsi:type="dcterms:W3CDTF">2022-02-11T02:47:36Z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2052-11.1.0.11294</vt:lpwstr>
  </property>
  <property fmtid="{D5CDD505-2E9C-101B-9397-08002B2CF9AE}" pid="4" name="I">
    <vt:lpwstr>2EF412B899DC4CA7BFF293CCB0AD504B</vt:lpwstr>
  </property>
</Properties>
</file>